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npreeya\Desktop\Nova Organic\FS Nova Y'20\"/>
    </mc:Choice>
  </mc:AlternateContent>
  <xr:revisionPtr revIDLastSave="0" documentId="8_{A11087BC-FA44-434F-BFE7-B90C85189DDF}" xr6:coauthVersionLast="46" xr6:coauthVersionMax="46" xr10:uidLastSave="{00000000-0000-0000-0000-000000000000}"/>
  <bookViews>
    <workbookView xWindow="-108" yWindow="-108" windowWidth="23256" windowHeight="12576" activeTab="3" xr2:uid="{01807C6E-4AA1-46D5-B41C-30D70F38C718}"/>
  </bookViews>
  <sheets>
    <sheet name="BS_T" sheetId="1" r:id="rId1"/>
    <sheet name="PL_T" sheetId="2" r:id="rId2"/>
    <sheet name="SE_T" sheetId="3" r:id="rId3"/>
    <sheet name="CF_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\0">#REF!</definedName>
    <definedName name="\a">#REF!</definedName>
    <definedName name="\c">#REF!</definedName>
    <definedName name="\d">#REF!</definedName>
    <definedName name="\ddddd">#REF!</definedName>
    <definedName name="\m">#N/A</definedName>
    <definedName name="\t">#REF!</definedName>
    <definedName name="______std3">'[2]Standing Data'!$C$4</definedName>
    <definedName name="_____std3">'[2]Standing Data'!$C$4</definedName>
    <definedName name="____std3">'[2]Standing Data'!$C$4</definedName>
    <definedName name="___std3">'[2]Standing Data'!$C$4</definedName>
    <definedName name="__123Graph_APIS" hidden="1">[3]D!$B$7:$B$18</definedName>
    <definedName name="__123Graph_BPIS" hidden="1">[3]D!$C$7:$C$18</definedName>
    <definedName name="__123Graph_CPIS" hidden="1">[3]D!$D$7:$D$18</definedName>
    <definedName name="__123Graph_DPIS" hidden="1">[3]D!$E$7:$E$18</definedName>
    <definedName name="__123Graph_XPIS" hidden="1">[3]D!$A$7:$A$18</definedName>
    <definedName name="__std3">'[2]Standing Data'!$C$4</definedName>
    <definedName name="_1">#REF!</definedName>
    <definedName name="_1__123Graph_ATEILM_RKTE" hidden="1">[3]D!$B$27:$B$31</definedName>
    <definedName name="_16.12.99">#REF!</definedName>
    <definedName name="_2">#REF!</definedName>
    <definedName name="_2__123Graph_ATEILM_RKTE2" hidden="1">[3]D!$B$27:$B$31</definedName>
    <definedName name="_3">#REF!</definedName>
    <definedName name="_3__123Graph_XTEILM_RKTE2" hidden="1">[3]D!$A$27:$A$31</definedName>
    <definedName name="_4">#REF!</definedName>
    <definedName name="_5">#REF!</definedName>
    <definedName name="_a">[4]HP!#REF!</definedName>
    <definedName name="_a___0">[5]HP!#REF!</definedName>
    <definedName name="_a___12">[4]HP!#REF!</definedName>
    <definedName name="_a___5">[6]HP!#REF!</definedName>
    <definedName name="_Age99">[7]Age311299TESP!$A$5:$E$289</definedName>
    <definedName name="_Agi99">[8]Age311299TAS!$A$5:$O$467</definedName>
    <definedName name="_bal2000">[9]TMS2000!$A$5:$N$425</definedName>
    <definedName name="_c">[10]FF_21_a_!#REF!</definedName>
    <definedName name="_c___0">[11]FF_21_a_!#REF!</definedName>
    <definedName name="_c___12">[10]FF_21_a_!#REF!</definedName>
    <definedName name="_c___14">[10]FF_21_a_!#REF!</definedName>
    <definedName name="_c___3">[10]FF_21_a_!#REF!</definedName>
    <definedName name="_c___5">[10]FF_21_a_!#REF!</definedName>
    <definedName name="_c___6">[10]FF_21_a_!#REF!</definedName>
    <definedName name="_c___8">[10]FF_21_a_!#REF!</definedName>
    <definedName name="_cfe2">#REF!</definedName>
    <definedName name="_Fill" hidden="1">#REF!</definedName>
    <definedName name="_FMC1">[12]CA!$A$1:$IV$10</definedName>
    <definedName name="_G1">#REF!</definedName>
    <definedName name="_ikk1">[13]M_Maincomp!#REF!</definedName>
    <definedName name="_Int1100">#REF!</definedName>
    <definedName name="_int1200">[8]TASintDec00!$A$7:$P$15</definedName>
    <definedName name="_Key1" hidden="1">[14]JAN!#REF!</definedName>
    <definedName name="_Key2" hidden="1">[14]JAN!#REF!</definedName>
    <definedName name="_ms1">[15]DPLA!#REF!</definedName>
    <definedName name="_ms2">[15]DPLA!#REF!</definedName>
    <definedName name="_ms3">[15]DPLA!#REF!</definedName>
    <definedName name="_OCT334">'[16]FF-3'!$A$1:$IV$8</definedName>
    <definedName name="_oct98">#REF!</definedName>
    <definedName name="_oo1">#REF!</definedName>
    <definedName name="_Order1" hidden="1">255</definedName>
    <definedName name="_Order2" hidden="1">255</definedName>
    <definedName name="_ref1">#REF!</definedName>
    <definedName name="_Regression_Int" hidden="1">1</definedName>
    <definedName name="_Sort" hidden="1">[14]JAN!#REF!</definedName>
    <definedName name="_Spr99">[7]P4DDBFTESP!$A$5:$E$105</definedName>
    <definedName name="_ss1">[15]DPLA!#REF!</definedName>
    <definedName name="_ss10">[15]DPLA!#REF!</definedName>
    <definedName name="_ss11">[15]DPLA!#REF!</definedName>
    <definedName name="_ss12">[15]DPLA!#REF!</definedName>
    <definedName name="_ss13">[15]DPLA!#REF!</definedName>
    <definedName name="_ss14">[15]DPLA!#REF!</definedName>
    <definedName name="_ss15">[15]DPLA!#REF!</definedName>
    <definedName name="_ss2">[15]DPLA!#REF!</definedName>
    <definedName name="_ss3">[15]DPLA!#REF!</definedName>
    <definedName name="_ss4">[15]DPLA!#REF!</definedName>
    <definedName name="_ss5">[15]DPLA!#REF!</definedName>
    <definedName name="_ss6">[15]DPLA!#REF!</definedName>
    <definedName name="_ss7">[15]DPLA!#REF!</definedName>
    <definedName name="_ss8">[15]DPLA!#REF!</definedName>
    <definedName name="_ss9">[15]DPLA!#REF!</definedName>
    <definedName name="_std3">'[2]Standing Data'!$C$4</definedName>
    <definedName name="_tot1">#REF!</definedName>
    <definedName name="_tot2">#REF!</definedName>
    <definedName name="_tot3">#REF!</definedName>
    <definedName name="_tt1">#REF!</definedName>
    <definedName name="_tt2">#REF!</definedName>
    <definedName name="_tt3">#REF!</definedName>
    <definedName name="_ttt1">#REF!</definedName>
    <definedName name="_ttt2">#REF!</definedName>
    <definedName name="_ttt3">#REF!</definedName>
    <definedName name="A">'[17]200-110'!$H$16</definedName>
    <definedName name="a___0">[18]BSI!#REF!</definedName>
    <definedName name="a___12">[19]BSI!#REF!</definedName>
    <definedName name="a___14">[19]BSI!#REF!</definedName>
    <definedName name="a___3">[19]BSI!#REF!</definedName>
    <definedName name="a___4">[19]BSI!#REF!</definedName>
    <definedName name="a___5">[19]BSI!#REF!</definedName>
    <definedName name="a___6">[19]BSI!#REF!</definedName>
    <definedName name="a___7">[19]BSI!#REF!</definedName>
    <definedName name="a___8">[19]BSI!#REF!</definedName>
    <definedName name="aa">#REF!</definedName>
    <definedName name="AA_CALCULATION">#REF!</definedName>
    <definedName name="AAA">#N/A</definedName>
    <definedName name="aaa___0">[20]gl!#REF!</definedName>
    <definedName name="aaa___12">[21]gl!#REF!</definedName>
    <definedName name="aaa___14">[21]gl!#REF!</definedName>
    <definedName name="aaa___3">[21]gl!#REF!</definedName>
    <definedName name="aaa___5">[21]gl!#REF!</definedName>
    <definedName name="aaa___6">[21]gl!#REF!</definedName>
    <definedName name="aaa___8">[21]gl!#REF!</definedName>
    <definedName name="aaaaa">'[22]CF;E Q'!$E$371</definedName>
    <definedName name="AAAAAAA">#REF!</definedName>
    <definedName name="AAAc">#N/A</definedName>
    <definedName name="abc">#REF!</definedName>
    <definedName name="AC">#REF!</definedName>
    <definedName name="ACCRUAL">#REF!</definedName>
    <definedName name="ACS">#N/A</definedName>
    <definedName name="adc">#REF!</definedName>
    <definedName name="ADD">#REF!</definedName>
    <definedName name="ADDITIONS_2">#REF!</definedName>
    <definedName name="Adjustedinc">[23]K2!$G$36</definedName>
    <definedName name="ADMNOH">'[24]Expense Summary'!$C$19</definedName>
    <definedName name="advdep">#REF!</definedName>
    <definedName name="AE">#REF!</definedName>
    <definedName name="AED">#N/A</definedName>
    <definedName name="Amount">'[25]Adj&amp;Rje(Z820) '!#REF!</definedName>
    <definedName name="amt">#REF!</definedName>
    <definedName name="analysisde1">[26]gl!#REF!</definedName>
    <definedName name="analysisde1___0">[27]gl!#REF!</definedName>
    <definedName name="analysisde1___12">[28]gl!#REF!</definedName>
    <definedName name="analysisde1___14">[28]gl!#REF!</definedName>
    <definedName name="analysisde1___3">[28]gl!#REF!</definedName>
    <definedName name="analysisde1___5">[28]gl!#REF!</definedName>
    <definedName name="analysisde1___6">[28]gl!#REF!</definedName>
    <definedName name="analysisde1___8">[28]gl!#REF!</definedName>
    <definedName name="analysisde2">[26]gl!#REF!</definedName>
    <definedName name="analysisde2___0">[27]gl!#REF!</definedName>
    <definedName name="analysisde2___12">[28]gl!#REF!</definedName>
    <definedName name="analysisde2___14">[28]gl!#REF!</definedName>
    <definedName name="analysisde2___3">[28]gl!#REF!</definedName>
    <definedName name="analysisde2___5">[28]gl!#REF!</definedName>
    <definedName name="analysisde2___6">[28]gl!#REF!</definedName>
    <definedName name="analysisde2___8">[28]gl!#REF!</definedName>
    <definedName name="ANNUAL_ALLOWAN">#REF!</definedName>
    <definedName name="aoy">#REF!</definedName>
    <definedName name="appendix1">[26]gl!#REF!</definedName>
    <definedName name="appendix1___0">[27]gl!#REF!</definedName>
    <definedName name="appendix1___12">[28]gl!#REF!</definedName>
    <definedName name="appendix1___14">[28]gl!#REF!</definedName>
    <definedName name="appendix1___3">[28]gl!#REF!</definedName>
    <definedName name="appendix1___5">[28]gl!#REF!</definedName>
    <definedName name="appendix1___6">[28]gl!#REF!</definedName>
    <definedName name="appendix1___8">[28]gl!#REF!</definedName>
    <definedName name="appendix2_1">[26]gl!#REF!</definedName>
    <definedName name="appendix2_1___0">[27]gl!#REF!</definedName>
    <definedName name="appendix2_1___12">[28]gl!#REF!</definedName>
    <definedName name="appendix2_1___14">[28]gl!#REF!</definedName>
    <definedName name="appendix2_1___3">[28]gl!#REF!</definedName>
    <definedName name="appendix2_1___5">[28]gl!#REF!</definedName>
    <definedName name="appendix2_1___6">[28]gl!#REF!</definedName>
    <definedName name="appendix2_1___8">[28]gl!#REF!</definedName>
    <definedName name="appendix2_2">[26]gl!#REF!</definedName>
    <definedName name="appendix2_2___0">[27]gl!#REF!</definedName>
    <definedName name="appendix2_2___12">[28]gl!#REF!</definedName>
    <definedName name="appendix2_2___14">[28]gl!#REF!</definedName>
    <definedName name="appendix2_2___3">[28]gl!#REF!</definedName>
    <definedName name="appendix2_2___5">[28]gl!#REF!</definedName>
    <definedName name="appendix2_2___6">[28]gl!#REF!</definedName>
    <definedName name="appendix2_2___8">[28]gl!#REF!</definedName>
    <definedName name="Apr">#REF!</definedName>
    <definedName name="AQWS">#N/A</definedName>
    <definedName name="AS2DocOpenMode" hidden="1">"AS2DocumentEdit"</definedName>
    <definedName name="ASD">#REF!</definedName>
    <definedName name="ASIAN">#N/A</definedName>
    <definedName name="ASSETS">#N/A</definedName>
    <definedName name="ASW">#N/A</definedName>
    <definedName name="ASWQ">#N/A</definedName>
    <definedName name="Aug">#REF!</definedName>
    <definedName name="awps">#REF!</definedName>
    <definedName name="awps___0">[29]FF_6!$A$5:$K$9</definedName>
    <definedName name="awps___12">[30]FF_6!$A$5:$K$9</definedName>
    <definedName name="awps___14">[30]FF_6!$A$5:$K$9</definedName>
    <definedName name="awps___3">[30]FF_6!$A$5:$K$9</definedName>
    <definedName name="awps___5">[30]FF_6!$A$5:$K$9</definedName>
    <definedName name="awps___6">[30]FF_6!$A$5:$K$9</definedName>
    <definedName name="awps___8">[30]FF_6!$A$5:$K$9</definedName>
    <definedName name="B">#REF!</definedName>
    <definedName name="b___0">[31]B!$D$7</definedName>
    <definedName name="b___12">[32]B!$D$7</definedName>
    <definedName name="b___14">[32]B!$D$7</definedName>
    <definedName name="b___3">[32]B!$D$7</definedName>
    <definedName name="b___5">[32]B!$D$7</definedName>
    <definedName name="b___6">[32]B!$D$7</definedName>
    <definedName name="b___8">[32]B!$D$7</definedName>
    <definedName name="B1.1" hidden="1">#REF!</definedName>
    <definedName name="baba">[33]M_Maincomp!#REF!</definedName>
    <definedName name="Balance">#REF!</definedName>
    <definedName name="bb">#REF!</definedName>
    <definedName name="bee">#N/A</definedName>
    <definedName name="BF">#REF!</definedName>
    <definedName name="BF0">#REF!</definedName>
    <definedName name="BOR">#REF!</definedName>
    <definedName name="brr">#N/A</definedName>
    <definedName name="BS">#REF!</definedName>
    <definedName name="BSsheet">#REF!</definedName>
    <definedName name="CA">[34]MFA!$A$1:$L$25</definedName>
    <definedName name="CA___0">[34]MFA!$A$1:$L$25</definedName>
    <definedName name="CA___12">[35]MFA!$A$1:$L$25</definedName>
    <definedName name="CARRIED_FORWARD">#REF!</definedName>
    <definedName name="CASH">#REF!</definedName>
    <definedName name="cc">#REF!</definedName>
    <definedName name="cf">#REF!</definedName>
    <definedName name="CF0">#REF!</definedName>
    <definedName name="co">#REF!</definedName>
    <definedName name="CODE">#N/A</definedName>
    <definedName name="COMBINE">#REF!</definedName>
    <definedName name="Coname">'[36]Financial Summary'!$B$2</definedName>
    <definedName name="COST">#REF!</definedName>
    <definedName name="cost___0">'[37]addl cost'!$A$3:$M$37</definedName>
    <definedName name="cost___12">'[38]addl cost'!$A$3:$M$37</definedName>
    <definedName name="cost___14">'[38]addl cost'!$A$3:$M$37</definedName>
    <definedName name="cost___3">'[38]addl cost'!$A$3:$M$37</definedName>
    <definedName name="cost___5">'[38]addl cost'!$A$3:$M$37</definedName>
    <definedName name="cost___6">'[38]addl cost'!$A$3:$M$37</definedName>
    <definedName name="cost___8">'[38]addl cost'!$A$3:$M$37</definedName>
    <definedName name="COV">#REF!</definedName>
    <definedName name="COV___0">#REF!</definedName>
    <definedName name="COV___12">#REF!</definedName>
    <definedName name="COV___14">#REF!</definedName>
    <definedName name="COV___3">#REF!</definedName>
    <definedName name="COV___5">#REF!</definedName>
    <definedName name="COV___6">#REF!</definedName>
    <definedName name="COV___8">#REF!</definedName>
    <definedName name="Cover">#REF!</definedName>
    <definedName name="CREDITORS">#REF!</definedName>
    <definedName name="_xlnm.Criteria">#REF!</definedName>
    <definedName name="CTI_TOWER_FL.18__191_54_57RATCHADAPISEK_RD.__KHLONG_TOEI__BKK_10110">#N/A</definedName>
    <definedName name="curr_rte">#REF!</definedName>
    <definedName name="curr_yr">#REF!</definedName>
    <definedName name="CurrentYA">'[39]Company Info'!$B$6</definedName>
    <definedName name="CurrentYA___0">'[40]Company Info'!$B$6</definedName>
    <definedName name="CurrentYA___12">'[39]Company Info'!$B$6</definedName>
    <definedName name="CurrentYA___14">'[39]Company Info'!$B$6</definedName>
    <definedName name="CurrentYA___3">'[39]Company Info'!$B$6</definedName>
    <definedName name="CurrentYA___5">'[39]Company Info'!$B$6</definedName>
    <definedName name="CurrentYA___6">'[39]Company Info'!$B$6</definedName>
    <definedName name="CurrentYA___8">'[39]Company Info'!$B$6</definedName>
    <definedName name="CurrYA">'[39]CA Comp'!#REF!</definedName>
    <definedName name="CurrYA___0">'[40]CA Comp'!#REF!</definedName>
    <definedName name="CurrYA___12">'[39]CA Comp'!#REF!</definedName>
    <definedName name="CurrYA___14">'[39]CA Comp'!#REF!</definedName>
    <definedName name="CurrYA___3">'[39]CA Comp'!#REF!</definedName>
    <definedName name="CurrYA___5">'[39]CA Comp'!#REF!</definedName>
    <definedName name="CurrYA___6">'[39]CA Comp'!#REF!</definedName>
    <definedName name="CurrYA___8">'[39]CA Comp'!#REF!</definedName>
    <definedName name="Data">[41]BPR!$F$11</definedName>
    <definedName name="Data___0">[42]BPR!$F$11</definedName>
    <definedName name="Data___12">[43]BPR!$F$11</definedName>
    <definedName name="Data___14">[43]BPR!$F$11</definedName>
    <definedName name="Data___3">[43]BPR!$F$11</definedName>
    <definedName name="Data___5">[43]BPR!$F$11</definedName>
    <definedName name="Data___6">[43]BPR!$F$11</definedName>
    <definedName name="Data___8">[43]BPR!$F$11</definedName>
    <definedName name="_xlnm.Database">'[44]TO - SP'!#REF!</definedName>
    <definedName name="Date">#REF!</definedName>
    <definedName name="DAYS">#REF!</definedName>
    <definedName name="dd">#REF!</definedName>
    <definedName name="ddk">#REF!</definedName>
    <definedName name="DEBTORS">#REF!</definedName>
    <definedName name="Dec">#REF!</definedName>
    <definedName name="DEP">'[24]Expense Summary'!$C$47</definedName>
    <definedName name="DEPN">#REF!</definedName>
    <definedName name="DEPOSIT">#REF!</definedName>
    <definedName name="Derty">#REF!</definedName>
    <definedName name="desc">#REF!</definedName>
    <definedName name="df">#REF!</definedName>
    <definedName name="dfd">[45]FF_3!$A$9:$K$11</definedName>
    <definedName name="dfd___0">[46]FF_3!$A$9:$K$11</definedName>
    <definedName name="dfd___12">[45]FF_3!$A$9:$K$11</definedName>
    <definedName name="dfd___14">[45]FF_3!$A$9:$K$11</definedName>
    <definedName name="dfd___3">[45]FF_3!$A$9:$K$11</definedName>
    <definedName name="dfd___5">[45]FF_3!$A$9:$K$11</definedName>
    <definedName name="dfd___6">[45]FF_3!$A$9:$K$11</definedName>
    <definedName name="dfd___8">[45]FF_3!$A$9:$K$11</definedName>
    <definedName name="DIS">#REF!</definedName>
    <definedName name="DISP">#REF!</definedName>
    <definedName name="div">[47]M_Maincomp!#REF!</definedName>
    <definedName name="dividend">[48]M_Maincomp!#REF!</definedName>
    <definedName name="dkei">#REF!</definedName>
    <definedName name="DL">#REF!</definedName>
    <definedName name="donations">[48]M_Maincomp!#REF!</definedName>
    <definedName name="dsfs">#REF!</definedName>
    <definedName name="E">[33]M_Maincomp!#REF!</definedName>
    <definedName name="E1R">#REF!</definedName>
    <definedName name="econ">#REF!</definedName>
    <definedName name="eee">#REF!</definedName>
    <definedName name="end">#REF!</definedName>
    <definedName name="Energy">'[49]Energy(update)'!#REF!</definedName>
    <definedName name="esfse">'[25]Adj&amp;Rje(Z820) '!#REF!</definedName>
    <definedName name="Excel_BuiltIn_Database_0">[50]FF_2!#REF!</definedName>
    <definedName name="Excel_BuiltIn_Database_12">[51]FF_2!#REF!</definedName>
    <definedName name="Excel_BuiltIn_Database_14">[51]FF_2!#REF!</definedName>
    <definedName name="Excel_BuiltIn_Database_3">[51]FF_2!#REF!</definedName>
    <definedName name="Excel_BuiltIn_Database_5">[51]FF_2!#REF!</definedName>
    <definedName name="Excel_BuiltIn_Database_6">[51]FF_2!#REF!</definedName>
    <definedName name="Excel_BuiltIn_Database_8">[51]FF_2!#REF!</definedName>
    <definedName name="Excel_BuiltIn_Database_9">[51]FF_2!#REF!</definedName>
    <definedName name="Excel_BuiltIn_Print_Area_13">#REF!</definedName>
    <definedName name="Excel_BuiltIn_Print_Area_16">#REF!</definedName>
    <definedName name="Excel_BuiltIn_Print_Area_18">#REF!</definedName>
    <definedName name="EXP">#REF!</definedName>
    <definedName name="expense">[48]M_Maincomp!#REF!</definedName>
    <definedName name="f">#REF!</definedName>
    <definedName name="FA">#REF!</definedName>
    <definedName name="FACOH">'[24]Expense Summary'!$C$9</definedName>
    <definedName name="FAT">#N/A</definedName>
    <definedName name="FE">#REF!</definedName>
    <definedName name="Feb">#REF!</definedName>
    <definedName name="ff">#REF!</definedName>
    <definedName name="fff">#REF!</definedName>
    <definedName name="FFFF">#N/A</definedName>
    <definedName name="figure">#REF!</definedName>
    <definedName name="FINAL_CUST_CREDIT_GL">'[25]Adj&amp;Rje(Z820) '!#REF!</definedName>
    <definedName name="FINANCIAL_ACS">#REF!</definedName>
    <definedName name="Finsumm">#REF!</definedName>
    <definedName name="Foreign">'[25]Adj&amp;Rje(Z820) '!#REF!</definedName>
    <definedName name="FORWARD">#N/A</definedName>
    <definedName name="FS">#REF!</definedName>
    <definedName name="gg">#REF!</definedName>
    <definedName name="gg___0">[52]FF_3!$A$1:$IV$8</definedName>
    <definedName name="gg___12">[53]FF_3!$A$1:$IV$8</definedName>
    <definedName name="gg___14">[53]FF_3!$A$1:$IV$8</definedName>
    <definedName name="gg___3">[53]FF_3!$A$1:$IV$8</definedName>
    <definedName name="gg___5">[53]FF_3!$A$1:$IV$8</definedName>
    <definedName name="gg___6">[53]FF_3!$A$1:$IV$8</definedName>
    <definedName name="gg___8">[53]FF_3!$A$1:$IV$8</definedName>
    <definedName name="ggg">'[54]FF_2 _1_'!$A$10:$K$16</definedName>
    <definedName name="gj">[53]FF_3!$A$9:$K$11</definedName>
    <definedName name="gj___0">[52]FF_3!$A$9:$K$11</definedName>
    <definedName name="gj___12">[53]FF_3!$A$9:$K$11</definedName>
    <definedName name="gj___14">[53]FF_3!$A$9:$K$11</definedName>
    <definedName name="gj___3">[53]FF_3!$A$9:$K$11</definedName>
    <definedName name="gj___5">[53]FF_3!$A$9:$K$11</definedName>
    <definedName name="gj___6">[53]FF_3!$A$9:$K$11</definedName>
    <definedName name="gj___8">[53]FF_3!$A$9:$K$11</definedName>
    <definedName name="GROSS_PROFIT">#REF!</definedName>
    <definedName name="Group_cust_paid">'[25]Adj&amp;Rje(Z820) '!#REF!</definedName>
    <definedName name="Group_Cust_UPC01">'[25]Adj&amp;Rje(Z820) '!#REF!</definedName>
    <definedName name="h">#REF!</definedName>
    <definedName name="H_LINE1">#REF!</definedName>
    <definedName name="H_LINE2">#REF!</definedName>
    <definedName name="H_LINE3">#REF!</definedName>
    <definedName name="H_LINE4">#REF!</definedName>
    <definedName name="H_LINE5">#REF!</definedName>
    <definedName name="hhh">[55]M_Maincomp!#REF!</definedName>
    <definedName name="I">[33]M_Maincomp!#REF!</definedName>
    <definedName name="IA">#REF!</definedName>
    <definedName name="ID">'[25]Adj&amp;Rje(Z820) '!#REF!</definedName>
    <definedName name="ikk">[13]M_Maincomp!#REF!</definedName>
    <definedName name="index">#REF!</definedName>
    <definedName name="INITIAL_ALLOWAN">#REF!</definedName>
    <definedName name="inputsheet">#REF!</definedName>
    <definedName name="INSERT">#N/A</definedName>
    <definedName name="int">#REF!</definedName>
    <definedName name="intangible">#REF!</definedName>
    <definedName name="intdec00">'[7]IntDec00TespM&amp;B'!$A$7:$M$39</definedName>
    <definedName name="interco">#REF!</definedName>
    <definedName name="interest">[48]M_Maincomp!#REF!</definedName>
    <definedName name="inventory">#REF!</definedName>
    <definedName name="j">#REF!</definedName>
    <definedName name="Jan">#REF!</definedName>
    <definedName name="jg">[53]FF_3!$A$1:$IV$8</definedName>
    <definedName name="jg___0">[52]FF_3!$A$1:$IV$8</definedName>
    <definedName name="jg___12">[53]FF_3!$A$1:$IV$8</definedName>
    <definedName name="jg___14">[53]FF_3!$A$1:$IV$8</definedName>
    <definedName name="jg___3">[53]FF_3!$A$1:$IV$8</definedName>
    <definedName name="jg___5">[53]FF_3!$A$1:$IV$8</definedName>
    <definedName name="jg___6">[53]FF_3!$A$1:$IV$8</definedName>
    <definedName name="jg___8">[53]FF_3!$A$1:$IV$8</definedName>
    <definedName name="jgj">'[54]FF_2 _1_'!$A$1:$IV$9</definedName>
    <definedName name="jhjhjjik">'[25]Adj&amp;Rje(Z820) '!#REF!</definedName>
    <definedName name="jj">[53]FF_3!$A$9:$K$11</definedName>
    <definedName name="jj___0">[52]FF_3!$A$9:$K$11</definedName>
    <definedName name="jj___12">[53]FF_3!$A$9:$K$11</definedName>
    <definedName name="jj___14">[53]FF_3!$A$9:$K$11</definedName>
    <definedName name="jj___3">[53]FF_3!$A$9:$K$11</definedName>
    <definedName name="jj___5">[53]FF_3!$A$9:$K$11</definedName>
    <definedName name="jj___6">[53]FF_3!$A$9:$K$11</definedName>
    <definedName name="jj___8">[53]FF_3!$A$9:$K$11</definedName>
    <definedName name="Jul">#REF!</definedName>
    <definedName name="Jun">#REF!</definedName>
    <definedName name="JUNE">#REF!</definedName>
    <definedName name="k">[56]List!$A$7:$A$10</definedName>
    <definedName name="KBK">#REF!</definedName>
    <definedName name="kill">#REF!</definedName>
    <definedName name="kk">[54]FSA!$A$2</definedName>
    <definedName name="KKK">#N/A</definedName>
    <definedName name="l">#REF!</definedName>
    <definedName name="LastFridayDateAdj">'[2]Standing Data'!$C$36</definedName>
    <definedName name="LastFriDayNAVAdj">'[2]Standing Data'!$C$35</definedName>
    <definedName name="lk">#REF!</definedName>
    <definedName name="llk">'[25]Adj&amp;Rje(Z820) '!#REF!</definedName>
    <definedName name="loc">#REF!</definedName>
    <definedName name="loop">#REF!</definedName>
    <definedName name="loop1">#REF!</definedName>
    <definedName name="loop2">#REF!</definedName>
    <definedName name="loop3">#REF!</definedName>
    <definedName name="m">#REF!</definedName>
    <definedName name="MACRO">#REF!</definedName>
    <definedName name="mail">#REF!</definedName>
    <definedName name="MAINMENU">#N/A</definedName>
    <definedName name="MANAGEMENT_ACS">#REF!</definedName>
    <definedName name="Mar">#REF!</definedName>
    <definedName name="May">#REF!</definedName>
    <definedName name="ml">#REF!</definedName>
    <definedName name="mm">[54]FSA!$A$2</definedName>
    <definedName name="MNOPQ">#REF!</definedName>
    <definedName name="monthcode">[57]U!#REF!</definedName>
    <definedName name="monthcode___0">[58]U!#REF!</definedName>
    <definedName name="monthcode___12">[57]U!#REF!</definedName>
    <definedName name="monthcode___14">[57]U!#REF!</definedName>
    <definedName name="monthcode___3">[57]U!#REF!</definedName>
    <definedName name="monthcode___5">[57]U!#REF!</definedName>
    <definedName name="monthcode___6">[57]U!#REF!</definedName>
    <definedName name="monthcode___8">[57]U!#REF!</definedName>
    <definedName name="Name">[59]FSA!$A$1</definedName>
    <definedName name="Name___0">[31]FSA!$A$1</definedName>
    <definedName name="Name___12">[32]FSA!$A$1</definedName>
    <definedName name="Name___14">[32]FSA!$A$1</definedName>
    <definedName name="Name___3">[32]FSA!$A$1</definedName>
    <definedName name="Name___5">[32]FSA!$A$1</definedName>
    <definedName name="Name___6">[32]FSA!$A$1</definedName>
    <definedName name="Name___8">[32]FSA!$A$1</definedName>
    <definedName name="navarea">#REF!</definedName>
    <definedName name="NCode">'[60]B131 '!NCode</definedName>
    <definedName name="NetAssetsValueperunit">'[2]Asset &amp; Liability'!$E$50+'[2]Asset &amp; Liability'!$E$50</definedName>
    <definedName name="New">#N/A</definedName>
    <definedName name="NewsPaperEng">[61]Newspaper!#REF!</definedName>
    <definedName name="NewsTitle">[61]Newspaper!#REF!</definedName>
    <definedName name="NewsTitle2">[61]Newspaper!#REF!</definedName>
    <definedName name="njkhjkh">'[25]Adj&amp;Rje(Z820) '!#REF!</definedName>
    <definedName name="NoofUnit">[61]Newspaper!#REF!</definedName>
    <definedName name="NoOfUnits">#REF!</definedName>
    <definedName name="Notes">#REF!</definedName>
    <definedName name="Nov">#REF!</definedName>
    <definedName name="nuch">#N/A</definedName>
    <definedName name="NUMBER">#N/A</definedName>
    <definedName name="O">#REF!</definedName>
    <definedName name="OAE">#REF!</definedName>
    <definedName name="OCA">#REF!</definedName>
    <definedName name="Oct">#REF!</definedName>
    <definedName name="OCT___0">[52]FF_3!$A$9:$K$11</definedName>
    <definedName name="OCT___12">[53]FF_3!$A$9:$K$11</definedName>
    <definedName name="OCT___14">[53]FF_3!$A$9:$K$11</definedName>
    <definedName name="OCT___3">[53]FF_3!$A$9:$K$11</definedName>
    <definedName name="OCT___5">[53]FF_3!$A$9:$K$11</definedName>
    <definedName name="OCT___6">[53]FF_3!$A$9:$K$11</definedName>
    <definedName name="OCT___8">[53]FF_3!$A$9:$K$11</definedName>
    <definedName name="OCT334___0">[52]FF_3!$A$1:$IV$8</definedName>
    <definedName name="OCT334___12">[53]FF_3!$A$1:$IV$8</definedName>
    <definedName name="OCT334___14">[53]FF_3!$A$1:$IV$8</definedName>
    <definedName name="OCT334___3">[53]FF_3!$A$1:$IV$8</definedName>
    <definedName name="OCT334___5">[53]FF_3!$A$1:$IV$8</definedName>
    <definedName name="OCT334___6">[53]FF_3!$A$1:$IV$8</definedName>
    <definedName name="OCT334___8">[53]FF_3!$A$1:$IV$8</definedName>
    <definedName name="ODD">#REF!</definedName>
    <definedName name="ODP">#N/A</definedName>
    <definedName name="OI">#REF!</definedName>
    <definedName name="oil">#REF!</definedName>
    <definedName name="ooo">#N/A</definedName>
    <definedName name="other">[62]gl!#REF!</definedName>
    <definedName name="otherliab">#REF!</definedName>
    <definedName name="P">#REF!</definedName>
    <definedName name="pa">[63]FF_2!$A$1:$K$88</definedName>
    <definedName name="pa___0">[64]FF_2!$A$1:$K$88</definedName>
    <definedName name="pa___12">[63]FF_2!$A$1:$K$88</definedName>
    <definedName name="pa___14">[63]FF_2!$A$1:$K$88</definedName>
    <definedName name="pa___3">[63]FF_2!$A$1:$K$88</definedName>
    <definedName name="pa___5">[63]FF_2!$A$1:$K$88</definedName>
    <definedName name="pa___6">[63]FF_2!$A$1:$K$88</definedName>
    <definedName name="pa___8">[63]FF_2!$A$1:$K$88</definedName>
    <definedName name="PAGE">#REF!</definedName>
    <definedName name="PAGE1">#REF!</definedName>
    <definedName name="PAGE4">#REF!</definedName>
    <definedName name="PAGE4TO7">#REF!</definedName>
    <definedName name="payables">#REF!</definedName>
    <definedName name="PCG">#REF!</definedName>
    <definedName name="Period">#REF!</definedName>
    <definedName name="PL">#REF!</definedName>
    <definedName name="PLstment">#REF!</definedName>
    <definedName name="PM">[65]List!$A$7:$A$10</definedName>
    <definedName name="PO">#REF!</definedName>
    <definedName name="PortDate">#REF!</definedName>
    <definedName name="PortName">#REF!</definedName>
    <definedName name="PP">[66]BPR!$F$11</definedName>
    <definedName name="PP___0">[67]BPR!$F$11</definedName>
    <definedName name="PP___12">[68]BPR!$F$11</definedName>
    <definedName name="PP___14">[68]BPR!$F$11</definedName>
    <definedName name="PP___3">[68]BPR!$F$11</definedName>
    <definedName name="PP___5">[68]BPR!$F$11</definedName>
    <definedName name="PP___6">[68]BPR!$F$11</definedName>
    <definedName name="PP___8">[68]BPR!$F$11</definedName>
    <definedName name="ppe">#REF!</definedName>
    <definedName name="prepaid">#REF!</definedName>
    <definedName name="prev">#REF!</definedName>
    <definedName name="prev1">#REF!</definedName>
    <definedName name="PRINT">#N/A</definedName>
    <definedName name="_xlnm.Print_Area" localSheetId="0">BS_T!$B$1:$K$57</definedName>
    <definedName name="_xlnm.Print_Area" localSheetId="3">CF_T!$A$1:$H$60</definedName>
    <definedName name="_xlnm.Print_Area" localSheetId="1">PL_T!$B$31:$H$62</definedName>
    <definedName name="_xlnm.Print_Area" localSheetId="2">SE_T!$A$1:$O$19</definedName>
    <definedName name="_xlnm.Print_Area">#REF!</definedName>
    <definedName name="Print_Area_MI">#REF!</definedName>
    <definedName name="Print_Area_MI___0">#REF!</definedName>
    <definedName name="Print_Area_MI___4">[69]_2__xls__2__xls_COV!$A$1:$B$38</definedName>
    <definedName name="Print_Area_MI___5">#REF!</definedName>
    <definedName name="PRINT_TITL01">#REF!</definedName>
    <definedName name="_xlnm.Print_Titles">#REF!</definedName>
    <definedName name="Print_Titles_MI">#REF!</definedName>
    <definedName name="Print_Titles_MI___0">#REF!</definedName>
    <definedName name="Print_Titles_MI___12">#REF!</definedName>
    <definedName name="Print_Titles_MI___14">#REF!</definedName>
    <definedName name="Print_Titles_MI___3">#REF!</definedName>
    <definedName name="Print_Titles_MI___5">#REF!</definedName>
    <definedName name="Print_Titles_MI___6">#REF!</definedName>
    <definedName name="Print_Titles_MI___8">#REF!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motion">'[25]Adj&amp;Rje(Z820) '!#REF!</definedName>
    <definedName name="Prov">#REF!</definedName>
    <definedName name="prov99">[8]P4DDBFTAS!$A$5:$V$31</definedName>
    <definedName name="PROVISION_FOR_O_DUE_INT._RECEIVABLE">#REF!</definedName>
    <definedName name="pui">#REF!</definedName>
    <definedName name="PYEAR">#REF!</definedName>
    <definedName name="q">#REF!</definedName>
    <definedName name="QE_ADDITION">#REF!</definedName>
    <definedName name="QE_B_FORWARD">#REF!</definedName>
    <definedName name="QE_DISPOSAL">#REF!</definedName>
    <definedName name="QQQ">#N/A</definedName>
    <definedName name="qqqqqq">#REF!</definedName>
    <definedName name="QQW">#N/A</definedName>
    <definedName name="QW">#N/A</definedName>
    <definedName name="QWE">#REF!</definedName>
    <definedName name="rate">#REF!</definedName>
    <definedName name="RATE_OF_AA">#REF!</definedName>
    <definedName name="RATE_OF_IA">#REF!</definedName>
    <definedName name="RBUD">#REF!</definedName>
    <definedName name="RCAR">#REF!</definedName>
    <definedName name="RCO">'[70]TB Worksheet'!#REF!</definedName>
    <definedName name="Re">#REF!</definedName>
    <definedName name="RE_ADDITION">#REF!</definedName>
    <definedName name="RE_B_FORWARD">#REF!</definedName>
    <definedName name="RE_DISPOSAL">#REF!</definedName>
    <definedName name="RE_TOTAL">#REF!</definedName>
    <definedName name="recblelocal">#REF!</definedName>
    <definedName name="receivables">#REF!</definedName>
    <definedName name="Reclass1">#REF!</definedName>
    <definedName name="Reconcile">[71]TB!$A$1:$L$42</definedName>
    <definedName name="_xlnm.Recorder">#REF!</definedName>
    <definedName name="recvbleexport">#REF!</definedName>
    <definedName name="ref">#REF!</definedName>
    <definedName name="RemarkNAV2">'[2]Standing Data'!$C$29</definedName>
    <definedName name="rental">[48]M_Maincomp!#REF!</definedName>
    <definedName name="REPLACE">#REF!</definedName>
    <definedName name="Report">#REF!</definedName>
    <definedName name="report1">'[25]Adj&amp;Rje(Z820) '!#REF!</definedName>
    <definedName name="ReportName">#REF!</definedName>
    <definedName name="Reporttt">#REF!</definedName>
    <definedName name="RES_EXPEN_CF">#REF!</definedName>
    <definedName name="RFUR">#REF!</definedName>
    <definedName name="RLAN">#REF!</definedName>
    <definedName name="RM">#REF!</definedName>
    <definedName name="RMAC">#REF!</definedName>
    <definedName name="RMACc">#REF!</definedName>
    <definedName name="RP">#REF!</definedName>
    <definedName name="RRRR">#N/A</definedName>
    <definedName name="rte">#REF!</definedName>
    <definedName name="rte_curr">#REF!</definedName>
    <definedName name="RTOO">#REF!</definedName>
    <definedName name="s">#REF!</definedName>
    <definedName name="sa">#REF!</definedName>
    <definedName name="Sale">[65]List!$B$7:$B$10</definedName>
    <definedName name="SALE_TSTC">#REF!</definedName>
    <definedName name="SALECONTR">#REF!</definedName>
    <definedName name="SALES">#REF!</definedName>
    <definedName name="SalesAnalysis">#REF!</definedName>
    <definedName name="SAVE">#REF!</definedName>
    <definedName name="SBUD">#REF!</definedName>
    <definedName name="SCALRAS">#REF!</definedName>
    <definedName name="SCAR">#REF!</definedName>
    <definedName name="SCEXP">#REF!</definedName>
    <definedName name="SCLOCAL">#REF!</definedName>
    <definedName name="SCREEXP">#REF!</definedName>
    <definedName name="SCTOTAL">#REF!</definedName>
    <definedName name="Scub">#REF!</definedName>
    <definedName name="SE">#REF!</definedName>
    <definedName name="SECTION108">[72]M_Maincomp!#REF!</definedName>
    <definedName name="SELLOH">'[24]Expense Summary'!$C$29</definedName>
    <definedName name="Sep">#REF!</definedName>
    <definedName name="SFUR">#REF!</definedName>
    <definedName name="SheLett">#REF!</definedName>
    <definedName name="show11">'[2]Net asset value'!$G$56</definedName>
    <definedName name="SLAN">#REF!</definedName>
    <definedName name="SMAC">#REF!</definedName>
    <definedName name="So">#REF!</definedName>
    <definedName name="SRate">#REF!</definedName>
    <definedName name="ss">#REF!</definedName>
    <definedName name="ssss">#REF!</definedName>
    <definedName name="ST">#REF!</definedName>
    <definedName name="st_year">#REF!</definedName>
    <definedName name="start_yr">#REF!</definedName>
    <definedName name="Status">[65]List!$C$2:$C$10</definedName>
    <definedName name="STEP1_Match">#REF!</definedName>
    <definedName name="STK">#REF!</definedName>
    <definedName name="STOO">#REF!</definedName>
    <definedName name="SUNCON">#REF!</definedName>
    <definedName name="sundry">[48]M_Maincomp!#REF!</definedName>
    <definedName name="T">[33]M_Maincomp!#REF!</definedName>
    <definedName name="t___0">[42]BPR!$F$11</definedName>
    <definedName name="t___12">[43]BPR!$F$11</definedName>
    <definedName name="t___14">[43]BPR!$F$11</definedName>
    <definedName name="t___3">[43]BPR!$F$11</definedName>
    <definedName name="t___5">[43]BPR!$F$11</definedName>
    <definedName name="t___6">[43]BPR!$F$11</definedName>
    <definedName name="t___8">[43]BPR!$F$11</definedName>
    <definedName name="T99_BYCUST_INC_NOTSPEC">'[25]Adj&amp;Rje(Z820) '!#REF!</definedName>
    <definedName name="T99_BYGROUP_INC_NOTSPEC">'[25]Adj&amp;Rje(Z820) '!#REF!</definedName>
    <definedName name="temp">#REF!</definedName>
    <definedName name="termloan">#REF!</definedName>
    <definedName name="tot">#REF!</definedName>
    <definedName name="total">#REF!</definedName>
    <definedName name="total1">#REF!</definedName>
    <definedName name="total2">#REF!</definedName>
    <definedName name="total3">#REF!</definedName>
    <definedName name="TotalCA">'[39]CA Comp'!#REF!</definedName>
    <definedName name="TotalCA___0">'[40]CA Comp'!#REF!</definedName>
    <definedName name="TotalCA___12">'[39]CA Comp'!#REF!</definedName>
    <definedName name="TotalCA___14">'[39]CA Comp'!#REF!</definedName>
    <definedName name="TotalCA___3">'[39]CA Comp'!#REF!</definedName>
    <definedName name="TotalCA___5">'[39]CA Comp'!#REF!</definedName>
    <definedName name="TotalCA___6">'[39]CA Comp'!#REF!</definedName>
    <definedName name="TotalCA___8">'[39]CA Comp'!#REF!</definedName>
    <definedName name="TotalIBA">#REF!</definedName>
    <definedName name="trialbal1">[26]gl!#REF!</definedName>
    <definedName name="trialbal1___0">[27]gl!#REF!</definedName>
    <definedName name="trialbal1___12">[28]gl!#REF!</definedName>
    <definedName name="trialbal1___14">[28]gl!#REF!</definedName>
    <definedName name="trialbal1___3">[28]gl!#REF!</definedName>
    <definedName name="trialbal1___5">[28]gl!#REF!</definedName>
    <definedName name="trialbal1___6">[28]gl!#REF!</definedName>
    <definedName name="trialbal1___8">[28]gl!#REF!</definedName>
    <definedName name="tt">#REF!</definedName>
    <definedName name="ttt">#REF!</definedName>
    <definedName name="tyu">[54]B!$C$7</definedName>
    <definedName name="u">[54]B!$D$7</definedName>
    <definedName name="uj">[54]FSA!$A$1</definedName>
    <definedName name="uu">#N/A</definedName>
    <definedName name="VBUD">#REF!</definedName>
    <definedName name="VCAR">#REF!</definedName>
    <definedName name="VFUR">#REF!</definedName>
    <definedName name="VLAN">#REF!</definedName>
    <definedName name="VMAC">#REF!</definedName>
    <definedName name="VTOO">#REF!</definedName>
    <definedName name="w">#REF!</definedName>
    <definedName name="we">#REF!</definedName>
    <definedName name="wps">[73]FF_6!$A$5:$K$9</definedName>
    <definedName name="wps___0">[74]FF_6!$A$5:$K$9</definedName>
    <definedName name="wps___12">[73]FF_6!$A$5:$K$9</definedName>
    <definedName name="wps___14">[73]FF_6!$A$5:$K$9</definedName>
    <definedName name="wps___3">[73]FF_6!$A$5:$K$9</definedName>
    <definedName name="wps___5">[73]FF_6!$A$5:$K$9</definedName>
    <definedName name="wps___6">[73]FF_6!$A$5:$K$9</definedName>
    <definedName name="wps___8">[73]FF_6!$A$5:$K$9</definedName>
    <definedName name="y">#REF!</definedName>
    <definedName name="YA">'[75]110'!$D$5</definedName>
    <definedName name="YA_Tbl">#REF!</definedName>
    <definedName name="YE">[76]INFO!$B$4</definedName>
    <definedName name="Ye___0">[31]FSA!$A$2</definedName>
    <definedName name="Ye___12">[32]FSA!$A$2</definedName>
    <definedName name="Ye___14">[32]FSA!$A$2</definedName>
    <definedName name="Ye___3">[32]FSA!$A$2</definedName>
    <definedName name="Ye___5">[32]FSA!$A$2</definedName>
    <definedName name="Ye___6">[32]FSA!$A$2</definedName>
    <definedName name="Ye___8">[32]FSA!$A$2</definedName>
    <definedName name="YEAR">#REF!</definedName>
    <definedName name="year_st">#REF!</definedName>
    <definedName name="yr">#REF!</definedName>
    <definedName name="yr_curr">#REF!</definedName>
    <definedName name="yr_start">#REF!</definedName>
    <definedName name="YTD_DEPRN">[38]accumdeprn!$A$3:$M$36</definedName>
    <definedName name="YTD_DEPRN___0">[37]accumdeprn!$A$3:$M$36</definedName>
    <definedName name="YTD_DEPRN___12">[38]accumdeprn!$A$3:$M$36</definedName>
    <definedName name="YTD_DEPRN___14">[38]accumdeprn!$A$3:$M$36</definedName>
    <definedName name="YTD_DEPRN___3">[38]accumdeprn!$A$3:$M$36</definedName>
    <definedName name="YTD_DEPRN___5">[38]accumdeprn!$A$3:$M$36</definedName>
    <definedName name="YTD_DEPRN___6">[38]accumdeprn!$A$3:$M$36</definedName>
    <definedName name="YTD_DEPRN___8">[38]accumdeprn!$A$3:$M$36</definedName>
    <definedName name="z">[77]C2!#REF!</definedName>
    <definedName name="ฆฆ">#REF!</definedName>
    <definedName name="ด">#N/A</definedName>
    <definedName name="ท">#N/A</definedName>
    <definedName name="น">#N/A</definedName>
    <definedName name="ฝ">#N/A</definedName>
    <definedName name="ฟ1">#REF!</definedName>
    <definedName name="ฟ1000">#REF!</definedName>
    <definedName name="ฟ200">#REF!</definedName>
    <definedName name="ฟ850">#REF!</definedName>
    <definedName name="ๆ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4" l="1"/>
  <c r="F51" i="4"/>
  <c r="H46" i="4"/>
  <c r="F43" i="4"/>
  <c r="H38" i="4"/>
  <c r="F38" i="4"/>
  <c r="A36" i="4"/>
  <c r="F30" i="4"/>
  <c r="H20" i="4"/>
  <c r="F15" i="4"/>
  <c r="F14" i="4"/>
  <c r="F11" i="4"/>
  <c r="I17" i="3"/>
  <c r="G17" i="3"/>
  <c r="O15" i="3"/>
  <c r="O14" i="3"/>
  <c r="O13" i="3"/>
  <c r="K12" i="3"/>
  <c r="K17" i="3" s="1"/>
  <c r="I12" i="3"/>
  <c r="G12" i="3"/>
  <c r="E12" i="3"/>
  <c r="E17" i="3" s="1"/>
  <c r="O10" i="3"/>
  <c r="O9" i="3"/>
  <c r="O8" i="3"/>
  <c r="O7" i="3"/>
  <c r="H61" i="2"/>
  <c r="F61" i="2"/>
  <c r="H54" i="2"/>
  <c r="H51" i="2"/>
  <c r="H55" i="2" s="1"/>
  <c r="H46" i="2"/>
  <c r="H44" i="2"/>
  <c r="H43" i="2"/>
  <c r="H41" i="2"/>
  <c r="H40" i="2"/>
  <c r="H39" i="2"/>
  <c r="H37" i="2"/>
  <c r="H36" i="2"/>
  <c r="H38" i="2" s="1"/>
  <c r="H42" i="2" s="1"/>
  <c r="H45" i="2" s="1"/>
  <c r="H29" i="2"/>
  <c r="F29" i="2"/>
  <c r="H22" i="2"/>
  <c r="H20" i="2"/>
  <c r="H23" i="2" s="1"/>
  <c r="H15" i="2"/>
  <c r="F15" i="2"/>
  <c r="H13" i="2"/>
  <c r="F13" i="2"/>
  <c r="H11" i="2"/>
  <c r="F11" i="2"/>
  <c r="H10" i="2"/>
  <c r="F10" i="2"/>
  <c r="H9" i="2"/>
  <c r="F9" i="2"/>
  <c r="H7" i="2"/>
  <c r="F7" i="2"/>
  <c r="H6" i="2"/>
  <c r="H8" i="2" s="1"/>
  <c r="H12" i="2" s="1"/>
  <c r="H14" i="2" s="1"/>
  <c r="H16" i="2" s="1"/>
  <c r="F6" i="2"/>
  <c r="F8" i="2" s="1"/>
  <c r="F12" i="2" s="1"/>
  <c r="F14" i="2" s="1"/>
  <c r="F16" i="2" s="1"/>
  <c r="K55" i="1"/>
  <c r="K54" i="1"/>
  <c r="K52" i="1"/>
  <c r="K51" i="1"/>
  <c r="K56" i="1" s="1"/>
  <c r="K46" i="1"/>
  <c r="I46" i="1"/>
  <c r="K45" i="1"/>
  <c r="K44" i="1"/>
  <c r="K43" i="1"/>
  <c r="K47" i="1" s="1"/>
  <c r="K40" i="1"/>
  <c r="K39" i="1"/>
  <c r="K38" i="1"/>
  <c r="K37" i="1"/>
  <c r="K36" i="1"/>
  <c r="K35" i="1"/>
  <c r="K34" i="1"/>
  <c r="K33" i="1"/>
  <c r="K41" i="1" s="1"/>
  <c r="K48" i="1" s="1"/>
  <c r="K57" i="1" s="1"/>
  <c r="I33" i="1"/>
  <c r="B28" i="1"/>
  <c r="B27" i="1"/>
  <c r="B26" i="1"/>
  <c r="K21" i="1"/>
  <c r="K20" i="1"/>
  <c r="K19" i="1"/>
  <c r="K18" i="1"/>
  <c r="K17" i="1"/>
  <c r="K16" i="1"/>
  <c r="K22" i="1" s="1"/>
  <c r="K13" i="1"/>
  <c r="K12" i="1"/>
  <c r="K11" i="1"/>
  <c r="K10" i="1"/>
  <c r="K9" i="1"/>
  <c r="K8" i="1"/>
  <c r="H28" i="2" l="1"/>
  <c r="H25" i="2"/>
  <c r="H7" i="4"/>
  <c r="H18" i="4" s="1"/>
  <c r="H28" i="4" s="1"/>
  <c r="H32" i="4" s="1"/>
  <c r="H57" i="4" s="1"/>
  <c r="H59" i="4" s="1"/>
  <c r="H47" i="2"/>
  <c r="F28" i="2"/>
  <c r="K14" i="1"/>
  <c r="K23" i="1" s="1"/>
  <c r="K59" i="1" s="1"/>
  <c r="F58" i="4"/>
  <c r="H60" i="2" l="1"/>
  <c r="H57" i="2"/>
  <c r="M11" i="3" s="1"/>
  <c r="O11" i="3" l="1"/>
  <c r="O12" i="3" s="1"/>
  <c r="M12" i="3"/>
  <c r="I9" i="1" l="1"/>
  <c r="I52" i="1"/>
  <c r="I51" i="1"/>
  <c r="I45" i="1"/>
  <c r="I38" i="1"/>
  <c r="I54" i="1"/>
  <c r="F54" i="2" l="1"/>
  <c r="F22" i="2"/>
  <c r="I39" i="1"/>
  <c r="I43" i="1"/>
  <c r="I35" i="1"/>
  <c r="I20" i="1"/>
  <c r="I34" i="1"/>
  <c r="I19" i="1"/>
  <c r="I11" i="1"/>
  <c r="F43" i="2" l="1"/>
  <c r="F51" i="2"/>
  <c r="F55" i="2" s="1"/>
  <c r="F20" i="2"/>
  <c r="F23" i="2" s="1"/>
  <c r="F25" i="2" s="1"/>
  <c r="I8" i="1"/>
  <c r="F16" i="4"/>
  <c r="F29" i="4"/>
  <c r="F54" i="4"/>
  <c r="I16" i="1"/>
  <c r="I44" i="1"/>
  <c r="I47" i="1" s="1"/>
  <c r="I18" i="1"/>
  <c r="F10" i="4"/>
  <c r="I37" i="1"/>
  <c r="F50" i="4"/>
  <c r="I40" i="1"/>
  <c r="F46" i="2"/>
  <c r="I21" i="1"/>
  <c r="F40" i="2"/>
  <c r="F39" i="2"/>
  <c r="F27" i="4" l="1"/>
  <c r="F17" i="4"/>
  <c r="I13" i="1"/>
  <c r="F41" i="2"/>
  <c r="F13" i="4"/>
  <c r="F53" i="4"/>
  <c r="I12" i="1"/>
  <c r="F45" i="4"/>
  <c r="F42" i="4"/>
  <c r="F44" i="2"/>
  <c r="F40" i="4"/>
  <c r="I55" i="1"/>
  <c r="F37" i="2"/>
  <c r="F36" i="2"/>
  <c r="F38" i="2" s="1"/>
  <c r="F42" i="2" s="1"/>
  <c r="F45" i="2" s="1"/>
  <c r="I36" i="1"/>
  <c r="I41" i="1" s="1"/>
  <c r="I48" i="1" s="1"/>
  <c r="I56" i="1" l="1"/>
  <c r="I57" i="1" s="1"/>
  <c r="I10" i="1"/>
  <c r="I14" i="1" s="1"/>
  <c r="F7" i="4"/>
  <c r="F47" i="2"/>
  <c r="I17" i="1"/>
  <c r="I22" i="1" s="1"/>
  <c r="F12" i="4"/>
  <c r="F55" i="4"/>
  <c r="F24" i="4"/>
  <c r="F31" i="4"/>
  <c r="F60" i="2" l="1"/>
  <c r="F57" i="2"/>
  <c r="M16" i="3" s="1"/>
  <c r="F18" i="4"/>
  <c r="I23" i="1"/>
  <c r="I59" i="1" s="1"/>
  <c r="F20" i="4"/>
  <c r="F26" i="4"/>
  <c r="F22" i="4"/>
  <c r="F23" i="4" l="1"/>
  <c r="F52" i="4"/>
  <c r="F56" i="4" s="1"/>
  <c r="O16" i="3"/>
  <c r="O17" i="3" s="1"/>
  <c r="M17" i="3"/>
  <c r="F21" i="4"/>
  <c r="F25" i="4"/>
  <c r="F28" i="4" l="1"/>
  <c r="F32" i="4" s="1"/>
  <c r="F44" i="4"/>
  <c r="F46" i="4" s="1"/>
  <c r="F57" i="4" s="1"/>
  <c r="F59" i="4" s="1"/>
</calcChain>
</file>

<file path=xl/sharedStrings.xml><?xml version="1.0" encoding="utf-8"?>
<sst xmlns="http://schemas.openxmlformats.org/spreadsheetml/2006/main" count="235" uniqueCount="176">
  <si>
    <t>บริษัท โนวา ออร์แกนิค จำกัด</t>
  </si>
  <si>
    <t>งบแสดงฐานะการเงิน</t>
  </si>
  <si>
    <t>ณ วันที่ 31 ธันวาคม 2563</t>
  </si>
  <si>
    <t>บาท</t>
  </si>
  <si>
    <t>หมายเหตุ</t>
  </si>
  <si>
    <t>2563</t>
  </si>
  <si>
    <t>2562</t>
  </si>
  <si>
    <t>ห้ามลบ</t>
  </si>
  <si>
    <t>สินทรัพย์</t>
  </si>
  <si>
    <t>Index</t>
  </si>
  <si>
    <t>สินทรัพย์หมุนเวียน</t>
  </si>
  <si>
    <t>101-K</t>
  </si>
  <si>
    <t>เงินสดและรายการเทียบเท่าเงินสด</t>
  </si>
  <si>
    <t>เงินลงทุนระยะสั้น</t>
  </si>
  <si>
    <t>102-K</t>
  </si>
  <si>
    <t>ลูกหนี้การค้าและลูกหนี้อื่น</t>
  </si>
  <si>
    <t>5, 8</t>
  </si>
  <si>
    <t xml:space="preserve">เงินให้กู้ยืมระยะสั้นแก่กิจการที่เกี่ยวข้องกัน </t>
  </si>
  <si>
    <t>104-K</t>
  </si>
  <si>
    <t>สินค้าคงเหลือ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</si>
  <si>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</si>
  <si>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</si>
  <si>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</si>
  <si>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เงินฝากธนาคารติดภาระหลักประกัน</t>
  </si>
  <si>
    <t>114-K</t>
  </si>
  <si>
    <t>ที่ดิน อาคารและอุปกรณ์</t>
  </si>
  <si>
    <t>สินทรัพย์สิทธิการใช้</t>
  </si>
  <si>
    <t>5, 12</t>
  </si>
  <si>
    <t>สินทรัพย์ไม่มีตัวตน</t>
  </si>
  <si>
    <t>116-K</t>
  </si>
  <si>
    <t>สินทรัพย์ภาษีเงินได้รอการตัดบัญชี</t>
  </si>
  <si>
    <t>117-K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</si>
  <si>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</si>
  <si>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</si>
  <si>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</si>
  <si>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 xml:space="preserve">หนี้สินและส่วนของผู้ถือหุ้น          </t>
  </si>
  <si>
    <t>หนี้สินหมุนเวียน</t>
  </si>
  <si>
    <t>201-K</t>
  </si>
  <si>
    <t>เงินกู้ยืมระยะสั้นจากสถาบันการเงิน</t>
  </si>
  <si>
    <t>เงินกู้ยืมระยะสั้นจากกิจการอื่น</t>
  </si>
  <si>
    <t>205-K</t>
  </si>
  <si>
    <t xml:space="preserve">เงินกู้ยืมระยะสั้นจากบุคคลที่เกี่ยวข้องกัน </t>
  </si>
  <si>
    <t>202-K</t>
  </si>
  <si>
    <t>เจ้าหนี้การค้าและเจ้าหนี้อื่น</t>
  </si>
  <si>
    <t>5, 15</t>
  </si>
  <si>
    <t>203-K</t>
  </si>
  <si>
    <t>หนี้สินส่วนที่ถึงกำหนดชำระภายในหนึ่งปี</t>
  </si>
  <si>
    <t>206-K</t>
  </si>
  <si>
    <t>ภาษีเงินได้ค้างจ่าย</t>
  </si>
  <si>
    <t>ประมาณการหนี้สิน</t>
  </si>
  <si>
    <t>208-K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</si>
  <si>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</si>
  <si>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</si>
  <si>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</si>
  <si>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เงินกู้ยืมระยะยาวจากสถาบันการเงิน</t>
  </si>
  <si>
    <t>212-K</t>
  </si>
  <si>
    <t>หนี้สินตามสัญญาเช่าระยะยาว</t>
  </si>
  <si>
    <t>214-K</t>
  </si>
  <si>
    <t>ประมาณการหนี้สินผลประโยชน์พนักงาน</t>
  </si>
  <si>
    <t>215-K</t>
  </si>
  <si>
    <t>หนี้สินไม่หมุนเวียนอื่น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</si>
  <si>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</si>
  <si>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</si>
  <si>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</si>
  <si>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</si>
  <si>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>หุ้นสามัญ</t>
  </si>
  <si>
    <t>ส่วนเกินมูลค่าหุ้นสามัญ</t>
  </si>
  <si>
    <t>กำไรสะสม</t>
  </si>
  <si>
    <t>21, 22</t>
  </si>
  <si>
    <t>จัดสรรแล้ว - สำรองตามกฎหมาย</t>
  </si>
  <si>
    <t>ยังไม่ได้จัดสรร</t>
  </si>
  <si>
    <t>รวมส่วนของผู้ถือหุ้น</t>
  </si>
  <si>
    <t>รวมหนี้สินและส่วนของผู้ถือหุ้น</t>
  </si>
  <si>
    <t>"ยังไม่ได้ตรวจสอบ"</t>
  </si>
  <si>
    <t>งบกำไรขาดทุนเบ็ดเสร็จ</t>
  </si>
  <si>
    <t>"สอบทานแล้ว"</t>
  </si>
  <si>
    <t>สำหรับงวดสามเดือนสิ้นสุดวันที่</t>
  </si>
  <si>
    <t>พันบาท</t>
  </si>
  <si>
    <t>401-K</t>
  </si>
  <si>
    <t>รายได้จากการขาย</t>
  </si>
  <si>
    <t>501-K</t>
  </si>
  <si>
    <t>ต้นทุนขาย</t>
  </si>
  <si>
    <t>กำไรขั้นต้น</t>
  </si>
  <si>
    <t>402-K</t>
  </si>
  <si>
    <t>รายได้อื่น</t>
  </si>
  <si>
    <t>502-K</t>
  </si>
  <si>
    <t>ค่าใช้จ่ายในการขาย</t>
  </si>
  <si>
    <t>503-K</t>
  </si>
  <si>
    <t xml:space="preserve">ค่าใช้จ่ายในการบริหาร </t>
  </si>
  <si>
    <t>กำไรก่อนต้นทุนทางการเงินและภาษีเงินได้</t>
  </si>
  <si>
    <t>505-K</t>
  </si>
  <si>
    <t>ต้นทุนทางการเงิน</t>
  </si>
  <si>
    <t>กำไรก่อนภาษีเงินได้</t>
  </si>
  <si>
    <t>506-K</t>
  </si>
  <si>
    <t>ค่าใช้จ่ายภาษีเงินได้</t>
  </si>
  <si>
    <t>กำไรสำหรับงวด</t>
  </si>
  <si>
    <t>กำไรเบ็ดเสร็จอื่น :</t>
  </si>
  <si>
    <t>รายการที่จะไม่ถูกจัดประเภทรายการใหม่เข้าไปไว้ในกำไรหรือขาดทุน</t>
  </si>
  <si>
    <t>508-K</t>
  </si>
  <si>
    <t>กำไรจากการประมาณการตามคณิตศาสตร์ประกันภัยสำหรับโครงการผลประโยชน์พนักงาน</t>
  </si>
  <si>
    <t>509-K</t>
  </si>
  <si>
    <t>ภาษีเงินได้ของสำหรับรายการที่จะไม่ถูกจัดประเภทรายการใหม่</t>
  </si>
  <si>
    <t>เข้าไปไว้ในกำไรหรือขาดทุน</t>
  </si>
  <si>
    <t>กำไรเบ็ดเสร็จอื่น - สุทธิจากภาษีเงินได้</t>
  </si>
  <si>
    <t>กำไรเบ็ดเสร็จรวม</t>
  </si>
  <si>
    <t>กำไรต่อหุ้น</t>
  </si>
  <si>
    <t>กำไรต่อหุ้นขั้นพื้นฐาน (บาท)</t>
  </si>
  <si>
    <t>จำนวนหุ้นสามัญถัวเฉลี่ยถ่วงน้ำหนัก (หุ้น)</t>
  </si>
  <si>
    <t>สำหรับปีสิ้นสุดวันที่ 31 ธันวาคม 2563</t>
  </si>
  <si>
    <t>23, 24</t>
  </si>
  <si>
    <t>5, 25, 26</t>
  </si>
  <si>
    <t>5, 23</t>
  </si>
  <si>
    <t>25, 26</t>
  </si>
  <si>
    <t>กำไรจากกิจกรรมดำเนินงาน</t>
  </si>
  <si>
    <t>ผลขาดทุนด้านเครดิตที่คาดว่าจะเกิดขึ้น/หนี้สงสัยจะสูญ</t>
  </si>
  <si>
    <t>กำไรสำหรับปี</t>
  </si>
  <si>
    <t>กำไร(ขาดทุน)เบ็ดเสร็จอื่น :</t>
  </si>
  <si>
    <t>กำไร(ขาดทุน)จากการประมาณการตามคณิตศาสตร์ประกันภัย</t>
  </si>
  <si>
    <t>สำหรับโครงการผลประโยชน์พนักงาน</t>
  </si>
  <si>
    <t>กำไร(ขาดทุน)เบ็ดเสร็จอื่น - สุทธิจากภาษีเงินได้</t>
  </si>
  <si>
    <t>กำไรต่อหุ้นขั้นพื้นฐาน</t>
  </si>
  <si>
    <t>งบแสดงการเปลี่ยนแปลงส่วนของผู้ถือหุ้น</t>
  </si>
  <si>
    <t xml:space="preserve">
</t>
  </si>
  <si>
    <t>ทุนที่ออก</t>
  </si>
  <si>
    <t>ส่วนเกิน</t>
  </si>
  <si>
    <t>ลูกหนี้</t>
  </si>
  <si>
    <t>จัดสรรแล้ว</t>
  </si>
  <si>
    <t xml:space="preserve">
และชำระแล้ว</t>
  </si>
  <si>
    <t xml:space="preserve">
มูลค่าหุ้นสามัญ</t>
  </si>
  <si>
    <t>ค่าหุ้นสามัญ</t>
  </si>
  <si>
    <t>สำรองตามกฎหมาย</t>
  </si>
  <si>
    <t>รวม</t>
  </si>
  <si>
    <t>ยอดยกมา ณ วันที่ 1 มกราคม 2562</t>
  </si>
  <si>
    <t>เพิ่มทุนหุ้นสามัญ</t>
  </si>
  <si>
    <t>เงินปันผลจ่าย</t>
  </si>
  <si>
    <t>ยอดคงเหลือ ณ วันที่ 31 ธันวาคม 2562</t>
  </si>
  <si>
    <t>ยอดคงเหลือ ณ วันที่ 31 ธันวาคม 2563</t>
  </si>
  <si>
    <t>งบกระแสเงินสด</t>
  </si>
  <si>
    <t xml:space="preserve">กระแสเงินสดจากกิจกรรมดำเนินงาน </t>
  </si>
  <si>
    <t>ปรับกระทบกำไรก่อนภาษีเงินได้เป็นเงินสดสุทธิ</t>
  </si>
  <si>
    <t>ได้มาจาก(ใช้ไปใน)กิจกรรมดำเนินงาน</t>
  </si>
  <si>
    <t>ค่าเสื่อมราคาและค่าตัดจำหน่าย</t>
  </si>
  <si>
    <t xml:space="preserve">ผลขาดทุนด้านเครดิตที่คาดว่าจะเกิดขึ้น/หนี้สงสัยจะสูญ </t>
  </si>
  <si>
    <t>ขาดทุนจากมูลค่าสินค้าลดลง</t>
  </si>
  <si>
    <t>ขาดทุนจากการด้อยค่าสินทรัพย์ (กลับรายการ)</t>
  </si>
  <si>
    <t>ขาดทุน(กำไร)จากการจำหน่ายสินทรัพย์</t>
  </si>
  <si>
    <t>ขาดทุน(กำไร)จากอัตราแลกเปลี่ยนที่ยังไม่เกิดขึ้น</t>
  </si>
  <si>
    <t>ดอกเบี้ยรับ</t>
  </si>
  <si>
    <t>กระแสเงินสดก่อนการเปลี่ยนแปลงสินทรัพย์และหนี้สินดำเนินงาน</t>
  </si>
  <si>
    <t>การเปลี่ยนแปลงสินทรัพย์และหนี้สินดำเนินงาน</t>
  </si>
  <si>
    <t>เงินสดรับจากกิจกรรมดำเนินงาน</t>
  </si>
  <si>
    <t>รับดอกเบี้ย</t>
  </si>
  <si>
    <t>รับคืนภาษีเงินได้</t>
  </si>
  <si>
    <t>จ่ายภาษีเงินได้</t>
  </si>
  <si>
    <t>เงินสดสุทธิได้มาจากกิจกรรมดำเนินงาน</t>
  </si>
  <si>
    <t>กระแสเงินสดจากกิจกรรมลงทุน</t>
  </si>
  <si>
    <t>เงินลงทุนระยะสั้น เพิ่มขึ้น</t>
  </si>
  <si>
    <t>เงินให้กู้ยืมแก่กิจการที่เกี่ยวข้องกัน เพิ่มขึ้น</t>
  </si>
  <si>
    <t>รับชำระหนี้คืนเงินให้กู้ยืมแก่กิจการที่เกี่ยวข้องกัน</t>
  </si>
  <si>
    <t>ขายอุปกรณ์</t>
  </si>
  <si>
    <t>ซื้อที่ดิน อาคาร อุปกรณ์</t>
  </si>
  <si>
    <t>ซื้อสินทรัพย์ไม่มีตัวตน</t>
  </si>
  <si>
    <t>เงินสดสุทธิใช้ไปในกิจกรรมลงทุน</t>
  </si>
  <si>
    <t>กระแสเงินสดจากกิจกรรมจัดหาเงิน</t>
  </si>
  <si>
    <t>เงินกู้ยืมระยะสั้นจากสถาบันการเงิน ลดลง</t>
  </si>
  <si>
    <t>เงินกู้ยืมระยะสั้นจากกิจการอื่น ลดลง</t>
  </si>
  <si>
    <t>จ่ายชำระหนี้คืนเงินกู้ยืมระยะสั้นจากบุคคลที่เกี่ยวข้องกัน</t>
  </si>
  <si>
    <t>จ่ายชำระหนี้คืนเงินกู้ยืมระยะยาวจากสถาบันการเงิน</t>
  </si>
  <si>
    <t>จ่ายชำระหนี้คืนหนี้สินตามสัญญาเช่า</t>
  </si>
  <si>
    <t>จ่ายเงินปันผล</t>
  </si>
  <si>
    <t>จ่ายดอกเบี้ย</t>
  </si>
  <si>
    <t>เงินสดสุทธิใช้ไปในกิจกรรมจัดหาเงิน</t>
  </si>
  <si>
    <t>เงินสดและรายการเทียบเท่าเงินสดเพิ่มขึ้นสุทธิ</t>
  </si>
  <si>
    <t>เงินสดและรายการเทียบเท่าเงินสด ณ วันต้นงวด</t>
  </si>
  <si>
    <t>เงินสดและรายการเทียบเท่าเงินสด ณ วันปลายงวด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</si>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</sst>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[$-1010000]d/m/yy;@"/>
    <numFmt numFmtId="165" formatCode="[$-409]mmm\-yy;@"/>
    <numFmt numFmtId="166" formatCode="_-* #,##0_-;\-* #,##0_-;_-* &quot;-&quot;??_-;_-@_-"/>
    <numFmt numFmtId="167" formatCode="_(* #,##0_);_(* \(#,##0\);_(* &quot;-&quot;??_);_(@_)"/>
    <numFmt numFmtId="168" formatCode="_(* #,##0.00_);_(* \(#,##0.00\);_(* &quot;-&quot;??_);_(@_)"/>
    <numFmt numFmtId="169" formatCode="_(* #,##0_);_(* \(#,##0\);_(* &quot;-&quot;_)"/>
    <numFmt numFmtId="170" formatCode="#,##0\ ;\(#,##0\)"/>
    <numFmt numFmtId="171" formatCode="#,##0.00\ ;\(#,##0.00\)"/>
    <numFmt numFmtId="172" formatCode="[$-1070000]d/m/yy;@"/>
    <numFmt numFmtId="173" formatCode="#,##0.00;\(#,##0.00\)"/>
    <numFmt numFmtId="174" formatCode="#,##0;\(#,##0\)"/>
    <numFmt numFmtId="175" formatCode="_(* #,##0_);_(* \(#,##0\);_(* &quot;-&quot;_);_(@_)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Angsana New"/>
      <family val="1"/>
    </font>
    <font>
      <b/>
      <sz val="15"/>
      <color indexed="8"/>
      <name val="Angsana New"/>
      <family val="1"/>
    </font>
    <font>
      <b/>
      <i/>
      <sz val="15"/>
      <name val="Angsana New"/>
      <family val="1"/>
    </font>
    <font>
      <sz val="15"/>
      <name val="Angsana New"/>
      <family val="1"/>
    </font>
    <font>
      <sz val="15"/>
      <color indexed="8"/>
      <name val="Angsana New"/>
      <family val="1"/>
    </font>
    <font>
      <sz val="15"/>
      <name val="Cordia New"/>
      <family val="2"/>
    </font>
    <font>
      <b/>
      <sz val="15"/>
      <name val="Cordia New"/>
      <family val="2"/>
    </font>
    <font>
      <sz val="10"/>
      <name val="Arial"/>
      <family val="2"/>
    </font>
    <font>
      <sz val="15"/>
      <color indexed="8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3">
    <xf numFmtId="164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/>
    <xf numFmtId="0" fontId="5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</cellStyleXfs>
  <cellXfs count="189">
    <xf numFmtId="164" fontId="0" fillId="0" borderId="0" xfId="0"/>
    <xf numFmtId="0" fontId="2" fillId="0" borderId="0" xfId="2" applyFont="1"/>
    <xf numFmtId="4" fontId="2" fillId="0" borderId="0" xfId="2" applyNumberFormat="1" applyFont="1"/>
    <xf numFmtId="0" fontId="3" fillId="0" borderId="0" xfId="2" applyFont="1"/>
    <xf numFmtId="0" fontId="2" fillId="0" borderId="1" xfId="2" applyFont="1" applyBorder="1"/>
    <xf numFmtId="0" fontId="3" fillId="0" borderId="1" xfId="2" applyFont="1" applyBorder="1"/>
    <xf numFmtId="0" fontId="4" fillId="0" borderId="1" xfId="2" applyFont="1" applyBorder="1" applyAlignment="1">
      <alignment horizontal="right"/>
    </xf>
    <xf numFmtId="0" fontId="3" fillId="0" borderId="2" xfId="2" applyFont="1" applyBorder="1"/>
    <xf numFmtId="0" fontId="2" fillId="0" borderId="2" xfId="2" applyFont="1" applyBorder="1"/>
    <xf numFmtId="0" fontId="4" fillId="0" borderId="2" xfId="2" applyFont="1" applyBorder="1" applyAlignment="1">
      <alignment horizontal="right"/>
    </xf>
    <xf numFmtId="0" fontId="5" fillId="0" borderId="0" xfId="2" applyFont="1"/>
    <xf numFmtId="0" fontId="6" fillId="0" borderId="1" xfId="2" applyFont="1" applyBorder="1" applyAlignment="1">
      <alignment horizontal="center"/>
    </xf>
    <xf numFmtId="165" fontId="5" fillId="0" borderId="1" xfId="3" quotePrefix="1" applyNumberFormat="1" applyFont="1" applyBorder="1" applyAlignment="1">
      <alignment horizontal="center"/>
    </xf>
    <xf numFmtId="37" fontId="5" fillId="0" borderId="0" xfId="3" applyNumberFormat="1" applyFont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5" fillId="0" borderId="0" xfId="4" applyAlignment="1">
      <alignment horizontal="center"/>
    </xf>
    <xf numFmtId="164" fontId="7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166" fontId="2" fillId="0" borderId="0" xfId="5" applyNumberFormat="1" applyFont="1" applyFill="1" applyAlignment="1">
      <alignment horizontal="right"/>
    </xf>
    <xf numFmtId="164" fontId="8" fillId="0" borderId="0" xfId="0" applyFont="1" applyAlignment="1">
      <alignment horizontal="center"/>
    </xf>
    <xf numFmtId="166" fontId="2" fillId="0" borderId="0" xfId="5" applyNumberFormat="1" applyFont="1" applyAlignment="1">
      <alignment horizontal="right"/>
    </xf>
    <xf numFmtId="0" fontId="5" fillId="0" borderId="0" xfId="6" applyFont="1" applyAlignment="1">
      <alignment horizontal="center"/>
    </xf>
    <xf numFmtId="167" fontId="5" fillId="0" borderId="0" xfId="5" applyNumberFormat="1" applyFont="1" applyFill="1" applyAlignment="1">
      <alignment horizontal="right"/>
    </xf>
    <xf numFmtId="167" fontId="5" fillId="0" borderId="0" xfId="2" applyNumberFormat="1" applyFont="1"/>
    <xf numFmtId="166" fontId="5" fillId="0" borderId="0" xfId="5" applyNumberFormat="1" applyFont="1" applyAlignment="1">
      <alignment horizontal="right"/>
    </xf>
    <xf numFmtId="167" fontId="5" fillId="0" borderId="0" xfId="5" applyNumberFormat="1" applyFont="1" applyAlignment="1">
      <alignment horizontal="right"/>
    </xf>
    <xf numFmtId="0" fontId="5" fillId="0" borderId="0" xfId="2" applyFont="1" applyAlignment="1">
      <alignment horizontal="left"/>
    </xf>
    <xf numFmtId="0" fontId="5" fillId="0" borderId="0" xfId="0" applyNumberFormat="1" applyFont="1"/>
    <xf numFmtId="167" fontId="2" fillId="0" borderId="3" xfId="5" applyNumberFormat="1" applyFont="1" applyFill="1" applyBorder="1" applyAlignment="1">
      <alignment horizontal="right"/>
    </xf>
    <xf numFmtId="167" fontId="2" fillId="0" borderId="0" xfId="2" applyNumberFormat="1" applyFont="1"/>
    <xf numFmtId="167" fontId="2" fillId="0" borderId="3" xfId="5" applyNumberFormat="1" applyFont="1" applyBorder="1" applyAlignment="1">
      <alignment horizontal="right"/>
    </xf>
    <xf numFmtId="167" fontId="2" fillId="0" borderId="0" xfId="5" applyNumberFormat="1" applyFont="1" applyFill="1" applyAlignment="1">
      <alignment horizontal="right"/>
    </xf>
    <xf numFmtId="167" fontId="2" fillId="0" borderId="0" xfId="5" applyNumberFormat="1" applyFont="1" applyAlignment="1">
      <alignment horizontal="right"/>
    </xf>
    <xf numFmtId="43" fontId="5" fillId="0" borderId="0" xfId="2" applyNumberFormat="1" applyFont="1"/>
    <xf numFmtId="167" fontId="5" fillId="3" borderId="0" xfId="2" applyNumberFormat="1" applyFont="1" applyFill="1"/>
    <xf numFmtId="167" fontId="5" fillId="3" borderId="0" xfId="5" applyNumberFormat="1" applyFont="1" applyFill="1" applyAlignment="1">
      <alignment horizontal="right"/>
    </xf>
    <xf numFmtId="167" fontId="2" fillId="0" borderId="4" xfId="5" applyNumberFormat="1" applyFont="1" applyFill="1" applyBorder="1" applyAlignment="1">
      <alignment horizontal="right"/>
    </xf>
    <xf numFmtId="167" fontId="2" fillId="0" borderId="4" xfId="5" applyNumberFormat="1" applyFont="1" applyBorder="1" applyAlignment="1">
      <alignment horizontal="right"/>
    </xf>
    <xf numFmtId="43" fontId="5" fillId="0" borderId="0" xfId="5" applyFont="1" applyFill="1" applyAlignment="1">
      <alignment horizontal="right"/>
    </xf>
    <xf numFmtId="43" fontId="5" fillId="0" borderId="0" xfId="5" applyFont="1" applyAlignment="1">
      <alignment horizontal="right"/>
    </xf>
    <xf numFmtId="168" fontId="5" fillId="0" borderId="0" xfId="5" applyNumberFormat="1" applyFont="1" applyFill="1" applyAlignment="1">
      <alignment horizontal="right"/>
    </xf>
    <xf numFmtId="49" fontId="5" fillId="0" borderId="0" xfId="4" applyNumberFormat="1"/>
    <xf numFmtId="0" fontId="2" fillId="0" borderId="0" xfId="2" applyFont="1" applyAlignment="1">
      <alignment horizontal="left"/>
    </xf>
    <xf numFmtId="168" fontId="2" fillId="0" borderId="0" xfId="5" applyNumberFormat="1" applyFont="1" applyFill="1" applyAlignment="1">
      <alignment horizontal="right"/>
    </xf>
    <xf numFmtId="49" fontId="2" fillId="0" borderId="0" xfId="4" applyNumberFormat="1" applyFont="1"/>
    <xf numFmtId="166" fontId="5" fillId="0" borderId="0" xfId="1" applyNumberFormat="1" applyFont="1" applyFill="1"/>
    <xf numFmtId="169" fontId="5" fillId="0" borderId="0" xfId="2" applyNumberFormat="1" applyFont="1"/>
    <xf numFmtId="166" fontId="5" fillId="0" borderId="0" xfId="1" applyNumberFormat="1" applyFont="1"/>
    <xf numFmtId="169" fontId="5" fillId="0" borderId="0" xfId="5" applyNumberFormat="1" applyFont="1" applyAlignment="1">
      <alignment horizontal="right"/>
    </xf>
    <xf numFmtId="166" fontId="5" fillId="0" borderId="0" xfId="1" applyNumberFormat="1" applyFont="1" applyFill="1" applyAlignment="1">
      <alignment horizontal="right"/>
    </xf>
    <xf numFmtId="169" fontId="5" fillId="0" borderId="0" xfId="5" applyNumberFormat="1" applyFont="1" applyFill="1" applyAlignment="1">
      <alignment horizontal="right"/>
    </xf>
    <xf numFmtId="166" fontId="5" fillId="0" borderId="0" xfId="1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4" fontId="5" fillId="0" borderId="0" xfId="1" applyNumberFormat="1" applyFont="1"/>
    <xf numFmtId="43" fontId="5" fillId="0" borderId="0" xfId="1" applyNumberFormat="1" applyFont="1"/>
    <xf numFmtId="169" fontId="2" fillId="0" borderId="3" xfId="5" applyNumberFormat="1" applyFont="1" applyFill="1" applyBorder="1" applyAlignment="1">
      <alignment horizontal="right"/>
    </xf>
    <xf numFmtId="169" fontId="2" fillId="0" borderId="0" xfId="5" applyNumberFormat="1" applyFont="1" applyAlignment="1">
      <alignment horizontal="right"/>
    </xf>
    <xf numFmtId="169" fontId="2" fillId="0" borderId="3" xfId="5" applyNumberFormat="1" applyFont="1" applyBorder="1" applyAlignment="1">
      <alignment horizontal="right"/>
    </xf>
    <xf numFmtId="169" fontId="2" fillId="0" borderId="0" xfId="5" applyNumberFormat="1" applyFont="1" applyFill="1" applyAlignment="1">
      <alignment horizontal="right"/>
    </xf>
    <xf numFmtId="168" fontId="5" fillId="0" borderId="0" xfId="5" applyNumberFormat="1" applyFont="1" applyAlignment="1">
      <alignment horizontal="right"/>
    </xf>
    <xf numFmtId="169" fontId="2" fillId="0" borderId="0" xfId="2" applyNumberFormat="1" applyFont="1"/>
    <xf numFmtId="168" fontId="5" fillId="0" borderId="0" xfId="2" applyNumberFormat="1" applyFont="1"/>
    <xf numFmtId="169" fontId="5" fillId="3" borderId="0" xfId="2" applyNumberFormat="1" applyFont="1" applyFill="1"/>
    <xf numFmtId="169" fontId="2" fillId="0" borderId="5" xfId="5" applyNumberFormat="1" applyFont="1" applyFill="1" applyBorder="1" applyAlignment="1">
      <alignment horizontal="right"/>
    </xf>
    <xf numFmtId="169" fontId="2" fillId="0" borderId="5" xfId="5" applyNumberFormat="1" applyFont="1" applyBorder="1" applyAlignment="1">
      <alignment horizontal="right"/>
    </xf>
    <xf numFmtId="3" fontId="5" fillId="0" borderId="0" xfId="5" applyNumberFormat="1" applyFont="1" applyAlignment="1">
      <alignment horizontal="center"/>
    </xf>
    <xf numFmtId="3" fontId="6" fillId="0" borderId="0" xfId="5" applyNumberFormat="1" applyFont="1" applyAlignment="1">
      <alignment horizontal="center"/>
    </xf>
    <xf numFmtId="166" fontId="5" fillId="0" borderId="0" xfId="5" applyNumberFormat="1" applyFont="1" applyFill="1" applyAlignment="1">
      <alignment horizontal="center"/>
    </xf>
    <xf numFmtId="0" fontId="5" fillId="4" borderId="0" xfId="2" applyFont="1" applyFill="1"/>
    <xf numFmtId="0" fontId="5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66" fontId="5" fillId="4" borderId="0" xfId="5" applyNumberFormat="1" applyFont="1" applyFill="1" applyAlignment="1">
      <alignment horizontal="right"/>
    </xf>
    <xf numFmtId="166" fontId="5" fillId="0" borderId="0" xfId="5" applyNumberFormat="1" applyFont="1" applyFill="1" applyAlignment="1">
      <alignment horizontal="right"/>
    </xf>
    <xf numFmtId="0" fontId="2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2" fillId="0" borderId="0" xfId="0" applyNumberFormat="1" applyFont="1"/>
    <xf numFmtId="0" fontId="5" fillId="0" borderId="1" xfId="2" applyFont="1" applyBorder="1" applyAlignment="1">
      <alignment horizontal="center"/>
    </xf>
    <xf numFmtId="0" fontId="2" fillId="0" borderId="1" xfId="4" applyFont="1" applyBorder="1"/>
    <xf numFmtId="0" fontId="3" fillId="0" borderId="1" xfId="4" applyFont="1" applyBorder="1"/>
    <xf numFmtId="0" fontId="4" fillId="0" borderId="1" xfId="4" applyFont="1" applyBorder="1" applyAlignment="1">
      <alignment horizontal="right"/>
    </xf>
    <xf numFmtId="0" fontId="2" fillId="0" borderId="0" xfId="4" applyFont="1"/>
    <xf numFmtId="0" fontId="3" fillId="0" borderId="0" xfId="4" applyFont="1"/>
    <xf numFmtId="0" fontId="4" fillId="0" borderId="0" xfId="4" applyFont="1" applyAlignment="1">
      <alignment horizontal="right"/>
    </xf>
    <xf numFmtId="49" fontId="6" fillId="0" borderId="0" xfId="2" applyNumberFormat="1" applyFont="1" applyAlignment="1">
      <alignment horizontal="center" vertical="top"/>
    </xf>
    <xf numFmtId="49" fontId="5" fillId="0" borderId="1" xfId="2" applyNumberFormat="1" applyFont="1" applyBorder="1" applyAlignment="1">
      <alignment horizontal="center" vertical="top"/>
    </xf>
    <xf numFmtId="49" fontId="5" fillId="0" borderId="0" xfId="2" applyNumberFormat="1" applyFont="1" applyAlignment="1">
      <alignment horizontal="center"/>
    </xf>
    <xf numFmtId="170" fontId="3" fillId="0" borderId="0" xfId="2" applyNumberFormat="1" applyFont="1" applyAlignment="1">
      <alignment horizontal="center"/>
    </xf>
    <xf numFmtId="169" fontId="2" fillId="0" borderId="0" xfId="2" applyNumberFormat="1" applyFont="1" applyAlignment="1">
      <alignment horizontal="right"/>
    </xf>
    <xf numFmtId="170" fontId="6" fillId="0" borderId="0" xfId="2" applyNumberFormat="1" applyFont="1" applyAlignment="1">
      <alignment horizontal="center"/>
    </xf>
    <xf numFmtId="170" fontId="2" fillId="0" borderId="0" xfId="2" applyNumberFormat="1" applyFont="1"/>
    <xf numFmtId="169" fontId="5" fillId="0" borderId="1" xfId="2" applyNumberFormat="1" applyFont="1" applyBorder="1" applyAlignment="1">
      <alignment horizontal="right"/>
    </xf>
    <xf numFmtId="170" fontId="5" fillId="0" borderId="0" xfId="2" applyNumberFormat="1" applyFont="1"/>
    <xf numFmtId="169" fontId="5" fillId="0" borderId="0" xfId="2" applyNumberFormat="1" applyFont="1" applyAlignment="1">
      <alignment horizontal="right"/>
    </xf>
    <xf numFmtId="169" fontId="5" fillId="0" borderId="1" xfId="2" applyNumberFormat="1" applyFont="1" applyBorder="1"/>
    <xf numFmtId="170" fontId="6" fillId="0" borderId="0" xfId="2" quotePrefix="1" applyNumberFormat="1" applyFont="1" applyAlignment="1">
      <alignment horizontal="center"/>
    </xf>
    <xf numFmtId="169" fontId="2" fillId="0" borderId="5" xfId="2" applyNumberFormat="1" applyFont="1" applyBorder="1"/>
    <xf numFmtId="171" fontId="2" fillId="0" borderId="0" xfId="2" applyNumberFormat="1" applyFont="1"/>
    <xf numFmtId="43" fontId="5" fillId="0" borderId="0" xfId="2" applyNumberFormat="1" applyFont="1" applyAlignment="1">
      <alignment horizontal="right"/>
    </xf>
    <xf numFmtId="172" fontId="2" fillId="0" borderId="0" xfId="0" applyNumberFormat="1" applyFont="1" applyAlignment="1">
      <alignment horizontal="left"/>
    </xf>
    <xf numFmtId="172" fontId="5" fillId="0" borderId="0" xfId="0" applyNumberFormat="1" applyFont="1" applyAlignment="1">
      <alignment horizontal="left"/>
    </xf>
    <xf numFmtId="0" fontId="6" fillId="0" borderId="0" xfId="0" applyNumberFormat="1" applyFont="1"/>
    <xf numFmtId="0" fontId="2" fillId="2" borderId="0" xfId="0" applyNumberFormat="1" applyFont="1" applyFill="1"/>
    <xf numFmtId="173" fontId="2" fillId="2" borderId="0" xfId="7" applyNumberFormat="1" applyFont="1" applyFill="1"/>
    <xf numFmtId="0" fontId="2" fillId="0" borderId="0" xfId="0" quotePrefix="1" applyNumberFormat="1" applyFont="1" applyAlignment="1">
      <alignment horizontal="left"/>
    </xf>
    <xf numFmtId="3" fontId="5" fillId="0" borderId="0" xfId="2" applyNumberFormat="1" applyFont="1"/>
    <xf numFmtId="174" fontId="2" fillId="0" borderId="4" xfId="2" applyNumberFormat="1" applyFont="1" applyBorder="1"/>
    <xf numFmtId="174" fontId="5" fillId="0" borderId="0" xfId="2" applyNumberFormat="1" applyFont="1" applyAlignment="1">
      <alignment horizontal="right"/>
    </xf>
    <xf numFmtId="0" fontId="5" fillId="2" borderId="0" xfId="0" applyNumberFormat="1" applyFont="1" applyFill="1"/>
    <xf numFmtId="37" fontId="5" fillId="0" borderId="0" xfId="2" applyNumberFormat="1" applyFont="1"/>
    <xf numFmtId="171" fontId="5" fillId="0" borderId="0" xfId="2" applyNumberFormat="1" applyFont="1"/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/>
    </xf>
    <xf numFmtId="166" fontId="5" fillId="0" borderId="0" xfId="8" applyNumberFormat="1" applyFont="1" applyAlignment="1">
      <alignment horizontal="right"/>
    </xf>
    <xf numFmtId="169" fontId="5" fillId="2" borderId="4" xfId="1" applyNumberFormat="1" applyFont="1" applyFill="1" applyBorder="1"/>
    <xf numFmtId="169" fontId="5" fillId="2" borderId="0" xfId="0" applyNumberFormat="1" applyFont="1" applyFill="1"/>
    <xf numFmtId="166" fontId="5" fillId="2" borderId="6" xfId="5" applyNumberFormat="1" applyFont="1" applyFill="1" applyBorder="1"/>
    <xf numFmtId="43" fontId="5" fillId="2" borderId="0" xfId="0" applyNumberFormat="1" applyFont="1" applyFill="1"/>
    <xf numFmtId="166" fontId="5" fillId="2" borderId="0" xfId="5" applyNumberFormat="1" applyFont="1" applyFill="1"/>
    <xf numFmtId="49" fontId="6" fillId="0" borderId="1" xfId="2" applyNumberFormat="1" applyFont="1" applyBorder="1" applyAlignment="1">
      <alignment horizontal="center" vertical="top"/>
    </xf>
    <xf numFmtId="0" fontId="5" fillId="5" borderId="0" xfId="2" applyFont="1" applyFill="1" applyAlignment="1">
      <alignment horizontal="center"/>
    </xf>
    <xf numFmtId="0" fontId="5" fillId="5" borderId="0" xfId="2" applyFont="1" applyFill="1"/>
    <xf numFmtId="169" fontId="5" fillId="0" borderId="0" xfId="2" applyNumberFormat="1" applyFont="1" applyAlignment="1">
      <alignment horizontal="center"/>
    </xf>
    <xf numFmtId="167" fontId="5" fillId="0" borderId="1" xfId="5" applyNumberFormat="1" applyFont="1" applyBorder="1" applyAlignment="1">
      <alignment horizontal="right"/>
    </xf>
    <xf numFmtId="167" fontId="2" fillId="2" borderId="0" xfId="7" applyNumberFormat="1" applyFont="1" applyFill="1"/>
    <xf numFmtId="167" fontId="2" fillId="0" borderId="1" xfId="5" applyNumberFormat="1" applyFont="1" applyBorder="1" applyAlignment="1">
      <alignment horizontal="right"/>
    </xf>
    <xf numFmtId="167" fontId="2" fillId="0" borderId="0" xfId="2" applyNumberFormat="1" applyFont="1" applyAlignment="1">
      <alignment horizontal="right"/>
    </xf>
    <xf numFmtId="174" fontId="6" fillId="0" borderId="0" xfId="2" applyNumberFormat="1" applyFont="1"/>
    <xf numFmtId="175" fontId="5" fillId="0" borderId="0" xfId="2" applyNumberFormat="1" applyFont="1"/>
    <xf numFmtId="0" fontId="5" fillId="0" borderId="0" xfId="2" quotePrefix="1" applyFont="1" applyAlignment="1">
      <alignment horizontal="left"/>
    </xf>
    <xf numFmtId="175" fontId="5" fillId="0" borderId="0" xfId="2" applyNumberFormat="1" applyFont="1" applyAlignment="1">
      <alignment horizontal="center"/>
    </xf>
    <xf numFmtId="175" fontId="5" fillId="0" borderId="0" xfId="2" quotePrefix="1" applyNumberFormat="1" applyFont="1" applyAlignment="1">
      <alignment horizontal="center"/>
    </xf>
    <xf numFmtId="43" fontId="5" fillId="0" borderId="0" xfId="8" quotePrefix="1" applyFont="1"/>
    <xf numFmtId="0" fontId="5" fillId="0" borderId="0" xfId="2" quotePrefix="1" applyFont="1" applyAlignment="1">
      <alignment horizontal="left" indent="1"/>
    </xf>
    <xf numFmtId="174" fontId="5" fillId="0" borderId="0" xfId="2" applyNumberFormat="1" applyFont="1"/>
    <xf numFmtId="0" fontId="6" fillId="0" borderId="0" xfId="2" applyFont="1"/>
    <xf numFmtId="0" fontId="5" fillId="0" borderId="0" xfId="2" applyFont="1" applyAlignment="1">
      <alignment horizontal="center"/>
    </xf>
    <xf numFmtId="0" fontId="10" fillId="0" borderId="0" xfId="2" applyFont="1"/>
    <xf numFmtId="0" fontId="7" fillId="0" borderId="0" xfId="2" applyFont="1"/>
    <xf numFmtId="0" fontId="5" fillId="0" borderId="2" xfId="2" applyFont="1" applyBorder="1" applyAlignment="1">
      <alignment horizontal="center" wrapText="1"/>
    </xf>
    <xf numFmtId="0" fontId="5" fillId="0" borderId="3" xfId="2" applyFont="1" applyBorder="1" applyAlignment="1">
      <alignment horizontal="center"/>
    </xf>
    <xf numFmtId="49" fontId="5" fillId="0" borderId="0" xfId="2" applyNumberFormat="1" applyFont="1" applyAlignment="1">
      <alignment horizontal="center" vertical="top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3" fontId="2" fillId="0" borderId="0" xfId="2" applyNumberFormat="1" applyFont="1"/>
    <xf numFmtId="0" fontId="5" fillId="0" borderId="0" xfId="9" applyFont="1"/>
    <xf numFmtId="0" fontId="2" fillId="0" borderId="0" xfId="9" applyFont="1"/>
    <xf numFmtId="167" fontId="2" fillId="0" borderId="5" xfId="5" applyNumberFormat="1" applyFont="1" applyBorder="1" applyAlignment="1">
      <alignment horizontal="right"/>
    </xf>
    <xf numFmtId="169" fontId="5" fillId="0" borderId="0" xfId="8" applyNumberFormat="1" applyFont="1" applyBorder="1"/>
    <xf numFmtId="169" fontId="2" fillId="0" borderId="0" xfId="8" quotePrefix="1" applyNumberFormat="1" applyFont="1" applyBorder="1" applyAlignment="1">
      <alignment horizontal="right"/>
    </xf>
    <xf numFmtId="169" fontId="2" fillId="3" borderId="0" xfId="8" quotePrefix="1" applyNumberFormat="1" applyFont="1" applyFill="1" applyBorder="1" applyAlignment="1">
      <alignment horizontal="right"/>
    </xf>
    <xf numFmtId="169" fontId="5" fillId="0" borderId="0" xfId="8" quotePrefix="1" applyNumberFormat="1" applyFont="1" applyBorder="1" applyAlignment="1">
      <alignment horizontal="right"/>
    </xf>
    <xf numFmtId="0" fontId="5" fillId="2" borderId="0" xfId="2" applyFont="1" applyFill="1"/>
    <xf numFmtId="0" fontId="2" fillId="2" borderId="0" xfId="2" applyFont="1" applyFill="1"/>
    <xf numFmtId="0" fontId="2" fillId="2" borderId="1" xfId="2" applyFont="1" applyFill="1" applyBorder="1"/>
    <xf numFmtId="0" fontId="2" fillId="0" borderId="1" xfId="2" applyFont="1" applyBorder="1" applyAlignment="1">
      <alignment horizontal="right"/>
    </xf>
    <xf numFmtId="0" fontId="5" fillId="2" borderId="0" xfId="2" applyFont="1" applyFill="1" applyAlignment="1">
      <alignment horizontal="center"/>
    </xf>
    <xf numFmtId="49" fontId="5" fillId="0" borderId="1" xfId="2" applyNumberFormat="1" applyFont="1" applyBorder="1" applyAlignment="1">
      <alignment horizontal="center"/>
    </xf>
    <xf numFmtId="49" fontId="5" fillId="2" borderId="0" xfId="4" applyNumberFormat="1" applyFill="1"/>
    <xf numFmtId="49" fontId="5" fillId="2" borderId="1" xfId="2" applyNumberFormat="1" applyFont="1" applyFill="1" applyBorder="1" applyAlignment="1">
      <alignment horizontal="center"/>
    </xf>
    <xf numFmtId="167" fontId="2" fillId="0" borderId="0" xfId="10" applyNumberFormat="1" applyFont="1" applyFill="1"/>
    <xf numFmtId="167" fontId="2" fillId="2" borderId="0" xfId="10" applyNumberFormat="1" applyFont="1" applyFill="1"/>
    <xf numFmtId="168" fontId="5" fillId="0" borderId="0" xfId="10" applyFont="1" applyFill="1"/>
    <xf numFmtId="167" fontId="5" fillId="2" borderId="0" xfId="10" applyNumberFormat="1" applyFont="1" applyFill="1"/>
    <xf numFmtId="167" fontId="5" fillId="0" borderId="0" xfId="10" applyNumberFormat="1" applyFont="1" applyFill="1"/>
    <xf numFmtId="41" fontId="5" fillId="2" borderId="0" xfId="1" applyNumberFormat="1" applyFont="1" applyFill="1"/>
    <xf numFmtId="168" fontId="5" fillId="2" borderId="0" xfId="11" applyFont="1" applyFill="1"/>
    <xf numFmtId="167" fontId="2" fillId="0" borderId="2" xfId="10" applyNumberFormat="1" applyFont="1" applyFill="1" applyBorder="1"/>
    <xf numFmtId="167" fontId="2" fillId="2" borderId="2" xfId="10" applyNumberFormat="1" applyFont="1" applyFill="1" applyBorder="1"/>
    <xf numFmtId="168" fontId="5" fillId="2" borderId="0" xfId="2" applyNumberFormat="1" applyFont="1" applyFill="1"/>
    <xf numFmtId="0" fontId="5" fillId="2" borderId="0" xfId="2" applyFont="1" applyFill="1" applyAlignment="1">
      <alignment horizontal="left" indent="1"/>
    </xf>
    <xf numFmtId="167" fontId="2" fillId="0" borderId="3" xfId="10" applyNumberFormat="1" applyFont="1" applyFill="1" applyBorder="1"/>
    <xf numFmtId="167" fontId="2" fillId="2" borderId="3" xfId="10" applyNumberFormat="1" applyFont="1" applyFill="1" applyBorder="1"/>
    <xf numFmtId="168" fontId="5" fillId="2" borderId="0" xfId="10" applyFont="1" applyFill="1"/>
    <xf numFmtId="0" fontId="4" fillId="2" borderId="1" xfId="2" applyFont="1" applyFill="1" applyBorder="1" applyAlignment="1">
      <alignment horizontal="right"/>
    </xf>
    <xf numFmtId="0" fontId="2" fillId="2" borderId="0" xfId="2" applyFont="1" applyFill="1" applyAlignment="1">
      <alignment horizontal="left"/>
    </xf>
    <xf numFmtId="0" fontId="2" fillId="0" borderId="2" xfId="2" applyFont="1" applyBorder="1" applyAlignment="1">
      <alignment horizontal="left"/>
    </xf>
    <xf numFmtId="0" fontId="2" fillId="2" borderId="2" xfId="2" applyFont="1" applyFill="1" applyBorder="1" applyAlignment="1">
      <alignment horizontal="left"/>
    </xf>
    <xf numFmtId="2" fontId="5" fillId="0" borderId="1" xfId="2" applyNumberFormat="1" applyFont="1" applyBorder="1" applyAlignment="1">
      <alignment horizontal="center"/>
    </xf>
    <xf numFmtId="2" fontId="5" fillId="2" borderId="1" xfId="2" applyNumberFormat="1" applyFont="1" applyFill="1" applyBorder="1" applyAlignment="1">
      <alignment horizontal="center"/>
    </xf>
    <xf numFmtId="167" fontId="5" fillId="2" borderId="0" xfId="2" applyNumberFormat="1" applyFont="1" applyFill="1"/>
    <xf numFmtId="167" fontId="2" fillId="0" borderId="5" xfId="10" applyNumberFormat="1" applyFont="1" applyFill="1" applyBorder="1"/>
    <xf numFmtId="167" fontId="2" fillId="2" borderId="5" xfId="10" applyNumberFormat="1" applyFont="1" applyFill="1" applyBorder="1"/>
    <xf numFmtId="43" fontId="5" fillId="0" borderId="0" xfId="5" applyFont="1" applyFill="1"/>
    <xf numFmtId="173" fontId="5" fillId="2" borderId="0" xfId="2" applyNumberFormat="1" applyFont="1" applyFill="1"/>
    <xf numFmtId="0" fontId="5" fillId="0" borderId="0" xfId="12" applyFont="1"/>
  </cellXfs>
  <cellStyles count="13">
    <cellStyle name="Comma" xfId="1" builtinId="3"/>
    <cellStyle name="Comma_HousingLead Q4-07" xfId="7" xr:uid="{EEE1E5CD-5CF9-4937-89FC-56B253B368CA}"/>
    <cellStyle name="Comma_MOTIF-FS-04" xfId="5" xr:uid="{72717D60-57FF-4A97-9A77-387DFEBE7E19}"/>
    <cellStyle name="Comma_PB_Lead  YE-07_only" xfId="10" xr:uid="{34CE4FB4-08A1-4891-8C3F-1892A3F80C93}"/>
    <cellStyle name="Comma_PBLead Q1'08_Conso" xfId="11" xr:uid="{0AE18D8D-73C6-44EC-9B75-26EE573A4C70}"/>
    <cellStyle name="Normal" xfId="0" builtinId="0"/>
    <cellStyle name="Normal 10 2" xfId="9" xr:uid="{AAF9EDCD-0726-4D3B-AF51-6AE658E79E95}"/>
    <cellStyle name="Normal 2" xfId="3" xr:uid="{11936E95-D38F-4474-950B-C9A916434B91}"/>
    <cellStyle name="Normal 2 12" xfId="12" xr:uid="{91B846B0-B8A2-45E4-B6C9-74008CFFCA3F}"/>
    <cellStyle name="Normal 5" xfId="2" xr:uid="{602175D2-E5D4-45B1-A159-FDFC2596A989}"/>
    <cellStyle name="Normal 7" xfId="6" xr:uid="{A638126B-D2E3-4159-A96A-8415CD4AF7BC}"/>
    <cellStyle name="Normal_FOCUST2" xfId="4" xr:uid="{755F8B48-99B9-44DA-99C8-EAE46CB7E8C4}"/>
    <cellStyle name="เครื่องหมายจุลภาค_PBLeadYE-06 - Only" xfId="8" xr:uid="{FE9822FD-1D46-4D91-B481-19540B8CC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sharedStrings" Target="sharedStrings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61" Type="http://schemas.openxmlformats.org/officeDocument/2006/relationships/externalLink" Target="externalLinks/externalLink57.xml"/><Relationship Id="rId8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&#3592;&#3658;&#3629;&#3611;%20P%20Puk/Nova/Nova%20Y'20/Nova%20Y'20/Nova%20Organic%20Lead_Y'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BAfile\Aud2\Mal225\malead99\09-AWPs\AllAWP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ATA\Eve049\YE00-Final\Back%20up\BAfile\Aud2\Mal225\malead99\09-AWPs\AllAWP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ocuments%20and%20Settings\yi.li.chia\Desktop\DS%20furniture\AWP\Ye02\02-AWP\Com%20C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adang%20Tai%20Tak\WINDOWS\TEMP\asia%20oil%20pal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WINDOWS\Desktop\Sun%20Ace\Client%20Schedules\RMRECEIVE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WINDOWS\TEMP\KJBIS%20-%20TBCS%20&amp;%20TBIS%20(1%20file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-server/T&amp;T/Users/KSH1/AppData/Local/Temp/Temp1_Section%20F%20-%20Taxation.zip/BAfile/AUD2/Nit344/Ye99/AWPs/Nit344_AWP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2\data\Documents%20and%20Settings\User\Desktop\Client%20Job%20Year%202007\K.Master\k-master2007\K-Master%20Q3'07\EX.WP_K%20mast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T2001\Tax2\Pca008\PCATaxcomp2001\Pcacom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2001\Tax2\Pca008\PCATaxcomp2001\Pcacom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\public\funds\01-Net\S-BAL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ATA\Eve049\YE00-Final\Back%20up\MSOFFICE\EXCEL\MTHACCTS\MPSB'2K\MP2K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MSOFFICE\EXCEL\MTHACCTS\MPSB'2K\MP2K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ANS-Audit\Documents%20and%20Settings\rossukhon\Desktop\UBIS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Ac11-ohl/takeuchi/WINDOWS/DESKTOP/Tai%20Thong%20Ind%2031.12.98/1998/Tai%20Thong/Tai%20Thong%20lead%2031.12.98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ffco.co.ae/WINDOWS/TEMP/c.notes.data/MIS%20Format%20Draft%20for%20discussi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BIS/UBIS%202011/Y'11/Report/Q2'11/Report/Ubis_Lead_Q2_201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ocuments%20and%20Settings\yi.li.chia\Desktop\DS%20furniture\AWP\Ye02\02-AWP\MSOFFICE\EXCEL\MTHACCTS\MPSB'2K\MP2K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Tax\Winsheng\2002\MSOFFICE\EXCEL\MTHACCTS\MPSB'2K\MP2K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MTHACCTS\MPSB'2K\MP2K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DATA/Eve049/YE00-Final/Back%20up/DATA/dsfurniture/dsaw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WIN_DAT/excel/glstat/glst0799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DATA\dsfurniture\dsawp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BAfile/Aud2/Nst334/Ye00/AWP/Nst334_Awp1_without%20adj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file\Aud2\Nst334\Ye00\AWP\Nst334_Awp1_without%20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6-kwt\a%20drive\Audit\Semangat%20Angkut\Leadschedule\lead-schedule\WINDOWS\TEMP\asia%20oil%20pal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Jhbfs4002/VOL2/T2000CY/Tax3/Shi434/COM00/Mfa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2000CY\Tax3\Shi434\COM00\Mfa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mjb/public/windows/TEMP/Audit%20schedu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DATA/Eve049/YE00-Final/Back%20up/DATA/AUDIT/Pelangi%20Group/Pelangi/Ye2000/11-AWPs/F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DATA\AUDIT\Pelangi%20Group\Pelangi\Ye2000\11-AWPs\F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-Merl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2000CY\Tax3\Sum426\sumtaxcom00cy\SUMTAXCOM00C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Tax/Winsheng/2002/CA-Merli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-server/T&amp;T/Users/KSH1/AppData/Local/Temp/Temp1_Section%20F%20-%20Taxation.zip/BAfile/Aud3/Win372/Ye00/Year_End_2000/Examples/Aw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DATA/Year_End_2000/Examples/Awp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Year_End_2000\Examples\Aw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ans-srv2/data/Client%202005/Client/Safari%20World/REPOR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BAfile\AUD2\Nit344\Ye99\AWPs\Nit344_AWP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DATA/Eve049/YE00-Final/Back%20up/BAfile/AUD2/Nit344/Ye99/AWPs/Nit344_AWP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i%20Thong\An%20Bern\lead-schedule\WINDOWS\TEMP\asia%20oil%20pal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WINDOWS\TEMP\WINDOWS\DESKTOP\My%20Briefcase\Leadschedule\lead-schedule\WINDOWS\TEMP\asia%20oil%20pal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jhbdc01\AuditOpr\DOCUME~1\LJK~1.MYJ\LOCALS~1\Temp\MAV%202003\CMKS\CMKS\Yi%20Lai%2030.6.02\Yi-Lai%20Ind%20PL-30%20Jun%202002-%20jas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bfs4002\VOL2\T2000CY\Tax3\Sum426\sumtaxcom00cy\SUMTAXCOM00C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ATA\DATA\PGCS\Ming%20Ming\pondAWP00-fina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DATA\PGCS\Ming%20Ming\pondAWP00-fin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BAfile/AUD2/Nit344/Ye99/AWPs/Nit344_AWP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file\AUD2\Nit344\Ye99\AWPs\Nit344_AWP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Doc\Nst334_Awp1_without%20adj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FO\PMP\windows\TEMP\WINDOWS\TEMP\WINDOWS\TEMP\Ladang%20Tai%20Tak\WINDOWS\TEMP\asia%20oil%20palm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s-srv2/Data/SB/data/invoiceStatus/invoiceStatus2005(as%20at%20Dec%2031,2005)%20_%20Jan%209'2006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DATA\Pelangi\Awp00\Pelangi-%20AWP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ATA\Eve049\YE00-Final\Back%20up\DATA\Pelangi\Awp00\Pelangi-%20AWP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-server\T&amp;T\Users\KSH1\AppData\Local\Temp\Temp1_Section%20F%20-%20Taxation.zip\BAfile\Aud2\Nst334\Ye00\AWP\Nst334_Awp1_without%20ad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2001\Tax3\Wei450\Tax%20comp2001\Comp20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K3\K3_MSCF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\public\FUNDS\09-Fund%20Admin\06%20Data%20-%20Annual%20Report\01-INGTBF\2000\Data%20for%20annual%20report%20INGTBF-Eng%20%2031010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\WINDOWS\TEMP\Mit-BP\MSOFFICE\EXCEL\MTHACCTS\MPSB'2K\MP2K1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WINDOWS\Desktop\DATA\wuerth\YE00\wuerth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DATA/Eve049/YE00-Final/Back%20up/WINDOWS/Desktop/DATA/wuerth/YE00/wuerth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Ans-srv/public/SB/data/invoiceStatus/invoiceStatus2005(as%20at%20Sep30)_Revised%20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ocuments%20and%20Settings\yi.li.chia\Desktop\DS%20furniture\AWP\Ye02\02-AWP\DATA\Year_End_2000\Examples\Aw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DATA/Eve049/YE00-Final/Back%20up/DATA/Year_End_2000/Examples/Awp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DATA\Year_End_2000\Examples\Awp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Documents%20and%20Settings/rajen/Local%20Settings/Temporary%20Internet%20Files/Content.IE5/S1YNGX6J/Tax2001-win372(Revised%20No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MJB/public/windows/TEMP/WINDOWS/DESKTOP/Triumphul/TAS%20Dec%202000/Dec2000/tas%20debtors%20Dec2000/TESP%20BD%20Prov%20Dec%2000-1st%20revi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bt\Perstima\windows\TEMP\KPP%20Lea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2\data\Client%20Company\Singha\2006\Singha%20Q3_06\Singha%20Lead%20Q3_06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MJB/public/WWC/TMC%20YA2000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WINDOWS\Desktop\DATA\dsfurniture\dsawps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DATA/Eve049/YE00-Final/Back%20up/WINDOWS/Desktop/DATA/dsfurniture/dsawp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3/d/BAfile/Aud2/Nlm001/Ye02/01-Awps/Nlm001_FSL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Hpserver/Audit/DOCUME~1/CPY~1.MYJ/LOCALS~1/Temp/WINDOWS/DESKTOP/Amcor/Amcor%20DPLA%20(1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5\ntl%20-%20pc45\WINDOWS\DESKTOP\NTL\KJBIS&amp;TAX%20-%20TWP%20S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MJB/public/windows/TEMP/WINDOWS/DESKTOP/tas%20debtors%20Dec2000/TAS%20BDProv%20Dec%2000-1st%20revi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MJB/public/windows/TEMP/TMS1101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 Inven"/>
      <sheetName val="Pass Adj&amp;Rej"/>
      <sheetName val="BS_T"/>
      <sheetName val="PL_T"/>
      <sheetName val="SE_T"/>
      <sheetName val="CF_T"/>
      <sheetName val="P810-TB (old)"/>
      <sheetName val="S840(CF) "/>
      <sheetName val="CF_Detail"/>
      <sheetName val="TB"/>
      <sheetName val="S810-TB"/>
      <sheetName val="S820 (Adj&amp;RjE)"/>
      <sheetName val="S830(WBS)"/>
      <sheetName val="S831(WPL)"/>
      <sheetName val="สินทรัพย์หนี้สินทางการเงิน"/>
      <sheetName val="การจำแนกรายได้"/>
      <sheetName val="RPT_BS"/>
      <sheetName val="RPT_PL"/>
      <sheetName val="A100"/>
      <sheetName val="A200"/>
      <sheetName val="A300 "/>
      <sheetName val="A400"/>
      <sheetName val="A401 "/>
      <sheetName val="A500"/>
      <sheetName val="A600"/>
      <sheetName val="A601"/>
      <sheetName val="B300"/>
      <sheetName val="B400"/>
      <sheetName val="B600"/>
      <sheetName val="C100"/>
      <sheetName val="D100"/>
      <sheetName val="D200"/>
      <sheetName val="D300"/>
      <sheetName val="D400"/>
      <sheetName val="D600"/>
      <sheetName val="D500"/>
      <sheetName val="E100"/>
      <sheetName val="D700"/>
      <sheetName val="E600"/>
      <sheetName val="E200"/>
      <sheetName val="E300"/>
      <sheetName val="E400"/>
      <sheetName val="E500"/>
      <sheetName val="E700"/>
      <sheetName val="E800"/>
      <sheetName val="F100"/>
      <sheetName val="F200"/>
      <sheetName val="คชจ.ตามลักษณะ"/>
      <sheetName val="ค่าใช้จ่ายเกี่ยวกับพนักงาน"/>
      <sheetName val="B100"/>
      <sheetName val="B500"/>
      <sheetName val="E9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1">
          <cell r="H131">
            <v>369048.87000000011</v>
          </cell>
        </row>
        <row r="132">
          <cell r="H132">
            <v>20258531.441044189</v>
          </cell>
        </row>
        <row r="133">
          <cell r="H133">
            <v>492777.06000000029</v>
          </cell>
        </row>
        <row r="134">
          <cell r="H134">
            <v>630482.54</v>
          </cell>
        </row>
        <row r="136">
          <cell r="H136">
            <v>-41.679999999993015</v>
          </cell>
        </row>
        <row r="137">
          <cell r="H137">
            <v>-6709380.1800000006</v>
          </cell>
        </row>
        <row r="140">
          <cell r="H140">
            <v>11056235.210000001</v>
          </cell>
        </row>
        <row r="141">
          <cell r="H141">
            <v>-491421.16</v>
          </cell>
        </row>
        <row r="142">
          <cell r="H142">
            <v>382115.91000000003</v>
          </cell>
        </row>
        <row r="143">
          <cell r="H143">
            <v>2859852.01</v>
          </cell>
        </row>
        <row r="145">
          <cell r="H145">
            <v>-20000000</v>
          </cell>
        </row>
        <row r="146">
          <cell r="H146">
            <v>-91238088.860000014</v>
          </cell>
        </row>
        <row r="147">
          <cell r="H147">
            <v>-51257725.126868106</v>
          </cell>
        </row>
        <row r="148">
          <cell r="H148">
            <v>-32063655.960000001</v>
          </cell>
        </row>
        <row r="149">
          <cell r="H149">
            <v>-10433463.750000004</v>
          </cell>
        </row>
        <row r="150">
          <cell r="H150">
            <v>139431003.82000002</v>
          </cell>
        </row>
        <row r="152">
          <cell r="H152">
            <v>43139367.090154871</v>
          </cell>
        </row>
        <row r="154">
          <cell r="H154">
            <v>-29595054.129999995</v>
          </cell>
        </row>
        <row r="155">
          <cell r="H155">
            <v>6247094.2000000002</v>
          </cell>
        </row>
        <row r="156">
          <cell r="H156">
            <v>545577.32999999996</v>
          </cell>
        </row>
        <row r="162">
          <cell r="H162">
            <v>-200267675.21999991</v>
          </cell>
        </row>
        <row r="163">
          <cell r="H163">
            <v>-1050529.9999999998</v>
          </cell>
        </row>
        <row r="164">
          <cell r="H164">
            <v>1729272.89</v>
          </cell>
        </row>
        <row r="168">
          <cell r="H168">
            <v>-66000000</v>
          </cell>
        </row>
        <row r="169">
          <cell r="H169">
            <v>13000000</v>
          </cell>
        </row>
        <row r="171">
          <cell r="H171">
            <v>0</v>
          </cell>
        </row>
        <row r="172">
          <cell r="H172">
            <v>0</v>
          </cell>
        </row>
        <row r="174">
          <cell r="H174">
            <v>-9695137.6699999981</v>
          </cell>
        </row>
        <row r="175">
          <cell r="H175">
            <v>-858305.39999999525</v>
          </cell>
        </row>
        <row r="176">
          <cell r="H176">
            <v>75000000</v>
          </cell>
        </row>
        <row r="177">
          <cell r="H177">
            <v>-501000000</v>
          </cell>
        </row>
        <row r="178">
          <cell r="H178">
            <v>-382115.91000000003</v>
          </cell>
        </row>
      </sheetData>
      <sheetData sheetId="8"/>
      <sheetData sheetId="9"/>
      <sheetData sheetId="10"/>
      <sheetData sheetId="11"/>
      <sheetData sheetId="12">
        <row r="9">
          <cell r="F9">
            <v>333844077.59000003</v>
          </cell>
          <cell r="G9">
            <v>55199610.879999995</v>
          </cell>
        </row>
        <row r="10">
          <cell r="F10">
            <v>20000000</v>
          </cell>
          <cell r="G10">
            <v>0</v>
          </cell>
        </row>
        <row r="11">
          <cell r="F11">
            <v>155147019.96000001</v>
          </cell>
          <cell r="G11">
            <v>82382410.100000009</v>
          </cell>
        </row>
        <row r="12">
          <cell r="F12">
            <v>26873780.520000018</v>
          </cell>
          <cell r="G12">
            <v>8823464.8800000008</v>
          </cell>
        </row>
        <row r="13">
          <cell r="F13">
            <v>127699143.6754607</v>
          </cell>
          <cell r="G13">
            <v>96699949.989636779</v>
          </cell>
        </row>
        <row r="14">
          <cell r="F14">
            <v>0</v>
          </cell>
          <cell r="G14">
            <v>13000000</v>
          </cell>
        </row>
        <row r="15">
          <cell r="F15">
            <v>15699937.910000002</v>
          </cell>
          <cell r="G15">
            <v>4001631.9</v>
          </cell>
        </row>
        <row r="16">
          <cell r="F16">
            <v>24275253.969999999</v>
          </cell>
          <cell r="G16">
            <v>3909904.02</v>
          </cell>
        </row>
        <row r="19">
          <cell r="F19">
            <v>66000000</v>
          </cell>
          <cell r="G19">
            <v>0</v>
          </cell>
        </row>
        <row r="22">
          <cell r="F22">
            <v>344282911.47999996</v>
          </cell>
          <cell r="G22">
            <v>127542347.72000001</v>
          </cell>
        </row>
        <row r="23">
          <cell r="F23">
            <v>3032137.4299999997</v>
          </cell>
          <cell r="G23">
            <v>2974057.46</v>
          </cell>
        </row>
        <row r="24">
          <cell r="F24">
            <v>8763683.5300000012</v>
          </cell>
          <cell r="G24">
            <v>0</v>
          </cell>
        </row>
        <row r="25">
          <cell r="F25">
            <v>12460216.93</v>
          </cell>
          <cell r="G25">
            <v>4528469.9599999981</v>
          </cell>
        </row>
        <row r="26">
          <cell r="F26">
            <v>13207019.020000001</v>
          </cell>
          <cell r="G26">
            <v>7528600.5999999987</v>
          </cell>
        </row>
        <row r="30">
          <cell r="F30">
            <v>0</v>
          </cell>
          <cell r="G30">
            <v>0</v>
          </cell>
        </row>
        <row r="31">
          <cell r="F31">
            <v>0</v>
          </cell>
          <cell r="G31">
            <v>0</v>
          </cell>
        </row>
        <row r="32">
          <cell r="F32">
            <v>103872274.91</v>
          </cell>
          <cell r="G32">
            <v>75237074.929999992</v>
          </cell>
        </row>
        <row r="33">
          <cell r="F33">
            <v>149623199.82000002</v>
          </cell>
          <cell r="G33">
            <v>38827395.979999997</v>
          </cell>
        </row>
        <row r="34">
          <cell r="F34">
            <v>964294.00000000093</v>
          </cell>
          <cell r="G34">
            <v>1560319.67</v>
          </cell>
        </row>
        <row r="35">
          <cell r="F35">
            <v>2940634.8599999989</v>
          </cell>
        </row>
        <row r="36">
          <cell r="G36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200923055.85000002</v>
          </cell>
          <cell r="G39">
            <v>19194158.170000002</v>
          </cell>
        </row>
        <row r="40">
          <cell r="F40">
            <v>73028575.879999995</v>
          </cell>
          <cell r="G40">
            <v>29889208.789845124</v>
          </cell>
        </row>
        <row r="43">
          <cell r="F43">
            <v>0</v>
          </cell>
          <cell r="G43">
            <v>0</v>
          </cell>
        </row>
        <row r="44">
          <cell r="F44">
            <v>14150388</v>
          </cell>
          <cell r="G44">
            <v>0</v>
          </cell>
        </row>
        <row r="45">
          <cell r="F45">
            <v>5887118.1700000055</v>
          </cell>
        </row>
        <row r="46">
          <cell r="F46">
            <v>7895024.0099999998</v>
          </cell>
          <cell r="G46">
            <v>3310528</v>
          </cell>
        </row>
        <row r="47">
          <cell r="F47">
            <v>2083794.18</v>
          </cell>
          <cell r="G47">
            <v>2083794.18</v>
          </cell>
        </row>
        <row r="48">
          <cell r="F48">
            <v>0</v>
          </cell>
          <cell r="G48">
            <v>0</v>
          </cell>
        </row>
        <row r="52">
          <cell r="F52">
            <v>225000000</v>
          </cell>
          <cell r="G52">
            <v>150000000</v>
          </cell>
        </row>
        <row r="53">
          <cell r="F53">
            <v>41618918.75</v>
          </cell>
          <cell r="G53">
            <v>41618918.75</v>
          </cell>
        </row>
        <row r="55">
          <cell r="F55">
            <v>15000000</v>
          </cell>
          <cell r="G55">
            <v>7082500</v>
          </cell>
        </row>
        <row r="56">
          <cell r="F56">
            <v>308297903.58546114</v>
          </cell>
          <cell r="G56">
            <v>37786549.036791444</v>
          </cell>
        </row>
      </sheetData>
      <sheetData sheetId="13">
        <row r="10">
          <cell r="F10">
            <v>2231288371.1799989</v>
          </cell>
          <cell r="G10">
            <v>478062324.22015476</v>
          </cell>
          <cell r="K10">
            <v>651901711.59640026</v>
          </cell>
          <cell r="O10">
            <v>116200273.68113892</v>
          </cell>
        </row>
        <row r="12">
          <cell r="F12">
            <v>-571586871.7045393</v>
          </cell>
          <cell r="G12">
            <v>-227497017.17036322</v>
          </cell>
          <cell r="K12">
            <v>-154607625.7670261</v>
          </cell>
          <cell r="O12">
            <v>-60275317.708411418</v>
          </cell>
        </row>
        <row r="14">
          <cell r="F14">
            <v>8696427.2000000142</v>
          </cell>
          <cell r="G14">
            <v>833324.32700000005</v>
          </cell>
          <cell r="K14">
            <v>194008.4558904109</v>
          </cell>
          <cell r="O14">
            <v>110961.87999999999</v>
          </cell>
        </row>
        <row r="16">
          <cell r="F16">
            <v>-599923579.88999999</v>
          </cell>
          <cell r="G16">
            <v>-102443249.10999998</v>
          </cell>
          <cell r="K16">
            <v>-152061762.23000005</v>
          </cell>
          <cell r="O16">
            <v>-22876876.629999995</v>
          </cell>
        </row>
        <row r="17">
          <cell r="F17">
            <v>-81946502.719999999</v>
          </cell>
          <cell r="G17">
            <v>-48644515.670000002</v>
          </cell>
          <cell r="K17">
            <v>-22827084.190000005</v>
          </cell>
          <cell r="O17">
            <v>-10597565.509999994</v>
          </cell>
        </row>
        <row r="20">
          <cell r="F20">
            <v>-1403340.77</v>
          </cell>
          <cell r="G20">
            <v>-454592.33</v>
          </cell>
        </row>
        <row r="21">
          <cell r="F21">
            <v>-578799.91</v>
          </cell>
          <cell r="G21">
            <v>-5125019.7</v>
          </cell>
          <cell r="K21">
            <v>-73369.84</v>
          </cell>
          <cell r="O21">
            <v>-1217919.8800000004</v>
          </cell>
        </row>
        <row r="23">
          <cell r="F23">
            <v>-203737133.63999999</v>
          </cell>
          <cell r="G23">
            <v>-19078373.450000003</v>
          </cell>
          <cell r="K23">
            <v>-65540312.45000001</v>
          </cell>
          <cell r="O23">
            <v>-5039751.6499999994</v>
          </cell>
        </row>
        <row r="26">
          <cell r="F26">
            <v>-1724644</v>
          </cell>
          <cell r="G26">
            <v>49894</v>
          </cell>
        </row>
        <row r="27">
          <cell r="F27">
            <v>344928.8</v>
          </cell>
          <cell r="G27">
            <v>-9978.7999999999993</v>
          </cell>
        </row>
        <row r="31">
          <cell r="F31">
            <v>1530866</v>
          </cell>
          <cell r="G31">
            <v>566634</v>
          </cell>
          <cell r="K31">
            <v>1500000</v>
          </cell>
          <cell r="O31">
            <v>1000000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1_a_"/>
      <sheetName val="TMS2000"/>
      <sheetName val="HP"/>
      <sheetName val="Age311299TAS"/>
      <sheetName val="TASintDec00"/>
      <sheetName val="P4DDBFTAS"/>
      <sheetName val="Age311299TESP"/>
      <sheetName val="P4DDBFTESP"/>
      <sheetName val="IntDec00TespM&amp;B"/>
      <sheetName val="อัตรามรณะ"/>
      <sheetName val="D"/>
      <sheetName val="Z810"/>
      <sheetName val="CA"/>
      <sheetName val="DPLA"/>
      <sheetName val="gl"/>
      <sheetName val="addl cost"/>
      <sheetName val="accumdeprn"/>
      <sheetName val="M_Maincomp"/>
      <sheetName val="BPR"/>
      <sheetName val="Group"/>
      <sheetName val="InventTableModule_1-1"/>
      <sheetName val="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1_a_"/>
      <sheetName val="TMS2000"/>
      <sheetName val="Age311299TAS"/>
      <sheetName val="TASintDec00"/>
      <sheetName val="P4DDBFTAS"/>
      <sheetName val="HP"/>
      <sheetName val="Age311299TESP"/>
      <sheetName val="P4DDBFTESP"/>
      <sheetName val="IntDec00TespM&amp;B"/>
      <sheetName val="M_Maincomp"/>
      <sheetName val="JAN"/>
      <sheetName val="FF-3"/>
      <sheetName val="gl"/>
      <sheetName val="addl cost"/>
      <sheetName val="accumdeprn"/>
      <sheetName val="อัตรามรณะ"/>
      <sheetName val="CA"/>
      <sheetName val="DPL3Qytd"/>
      <sheetName val="DPL3Q"/>
      <sheetName val="BP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"/>
      <sheetName val="PL"/>
      <sheetName val="BSI"/>
      <sheetName val="MFA"/>
      <sheetName val="AFA"/>
      <sheetName val="RHP"/>
      <sheetName val="DFA"/>
      <sheetName val="TWDVDFA"/>
      <sheetName val="CA"/>
      <sheetName val="FMC"/>
      <sheetName val="Part O"/>
      <sheetName val="TMS2000"/>
      <sheetName val="FF_21_a_"/>
      <sheetName val="อัตรามรณะ"/>
      <sheetName val="Sheet1 (2)"/>
      <sheetName val="Age311299TAS"/>
      <sheetName val="TASintDec00"/>
      <sheetName val="P4DDBFTAS"/>
      <sheetName val="STATEMENT"/>
      <sheetName val="M_Maincomp"/>
      <sheetName val="TBA"/>
      <sheetName val="K2"/>
      <sheetName val="gl"/>
      <sheetName val="CODE"/>
      <sheetName val="JAN"/>
      <sheetName val="StandingData"/>
      <sheetName val="Company Info"/>
      <sheetName val="DPLA"/>
      <sheetName val="Age311299TESP"/>
      <sheetName val="P4DDBFTESP"/>
      <sheetName val="IntDec00TespM&amp;B"/>
      <sheetName val="B131 "/>
      <sheetName val="cal (2)"/>
      <sheetName val="DPL3Qytd"/>
      <sheetName val="DPL3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SINMA FURNISHINGS SDN. BHD.</v>
          </cell>
        </row>
        <row r="2">
          <cell r="A2" t="str">
            <v>FILE NUMBER  :  C 4880305-07</v>
          </cell>
        </row>
        <row r="3">
          <cell r="A3" t="str">
            <v>YEAR OF ASSESSMENT 2000 (CURRENT YEAR)</v>
          </cell>
        </row>
        <row r="4">
          <cell r="A4" t="str">
            <v>COMPUTATION OF CAPITAL ALLOWANCES</v>
          </cell>
        </row>
        <row r="7">
          <cell r="G7" t="str">
            <v>TAX</v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TAX</v>
          </cell>
        </row>
        <row r="8">
          <cell r="C8" t="str">
            <v>Q. E.</v>
          </cell>
          <cell r="F8" t="str">
            <v>Q. E.</v>
          </cell>
          <cell r="G8" t="str">
            <v>W.D.V.</v>
          </cell>
          <cell r="M8" t="str">
            <v>W.D.V.</v>
          </cell>
        </row>
        <row r="9">
          <cell r="A9" t="str">
            <v/>
          </cell>
          <cell r="C9" t="str">
            <v>B/F FROM</v>
          </cell>
          <cell r="F9" t="str">
            <v>C/F TO</v>
          </cell>
          <cell r="G9" t="str">
            <v>B/F FROM</v>
          </cell>
          <cell r="J9" t="str">
            <v>TAX</v>
          </cell>
          <cell r="M9" t="str">
            <v>C/F TO</v>
          </cell>
        </row>
        <row r="10">
          <cell r="A10" t="str">
            <v>RATE</v>
          </cell>
          <cell r="B10" t="str">
            <v>Y/A</v>
          </cell>
          <cell r="C10" t="str">
            <v>Y/A 2000 (PY)</v>
          </cell>
          <cell r="D10" t="str">
            <v>ADDITION</v>
          </cell>
          <cell r="E10" t="str">
            <v>DISPOSAL</v>
          </cell>
          <cell r="F10" t="str">
            <v>Y/A 2001</v>
          </cell>
          <cell r="G10" t="str">
            <v>Y/A 2000 (PY)</v>
          </cell>
          <cell r="H10" t="str">
            <v>ADDITION</v>
          </cell>
          <cell r="I10" t="str">
            <v>DISPOSAL</v>
          </cell>
          <cell r="J10" t="str">
            <v>W.D.V.</v>
          </cell>
          <cell r="K10" t="str">
            <v xml:space="preserve"> I.A</v>
          </cell>
          <cell r="L10" t="str">
            <v>A.A</v>
          </cell>
          <cell r="M10" t="str">
            <v>Y/A 2001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CA"/>
      <sheetName val="FF_21_a_"/>
      <sheetName val="อัตรามรณะ"/>
      <sheetName val="Company Info"/>
      <sheetName val="CA Comp"/>
      <sheetName val="TBA"/>
      <sheetName val="STATEMENT"/>
      <sheetName val="Cover"/>
      <sheetName val="Comparison"/>
      <sheetName val="JAN"/>
      <sheetName val="TMS2000"/>
      <sheetName val="DPLA"/>
      <sheetName val="FF-3"/>
      <sheetName val="K2"/>
      <sheetName val="gl"/>
      <sheetName val="B"/>
      <sheetName val="FSA"/>
      <sheetName val="FF_3"/>
      <sheetName val="Coy Info"/>
      <sheetName val="TBIS"/>
      <sheetName val="TBCS-PL"/>
      <sheetName val="TBCS-BS"/>
      <sheetName val="DPLA "/>
      <sheetName val="D1 (F)"/>
      <sheetName val="D1"/>
      <sheetName val="E1 (F)"/>
      <sheetName val="E1"/>
      <sheetName val="F1 (F)"/>
      <sheetName val="F1"/>
      <sheetName val="G1(F)"/>
      <sheetName val="G1"/>
      <sheetName val="H1(F)"/>
      <sheetName val="H1"/>
      <sheetName val="M1(F)"/>
      <sheetName val="Adjustments"/>
      <sheetName val="Reclassifications"/>
      <sheetName val="Adj-PIC"/>
      <sheetName val="Part O(A1-D1)"/>
      <sheetName val="P&amp;O(R1-R15)"/>
      <sheetName val="Sheet1"/>
      <sheetName val="Sheet2"/>
      <sheetName val="Sheet3"/>
      <sheetName val="FF_2 _1_"/>
      <sheetName val="MFA"/>
      <sheetName val="Energy(update)"/>
      <sheetName val="TO - SP"/>
      <sheetName val="CODE"/>
      <sheetName val="FF_6"/>
      <sheetName val="accumdeprn"/>
      <sheetName val="asia oil palm"/>
      <sheetName val="StandingData"/>
      <sheetName val="200-110"/>
      <sheetName val="Standing Data"/>
      <sheetName val="Asset &amp; Liability"/>
      <sheetName val="Net asset value"/>
      <sheetName val="Adj&amp;Rje(Z820) "/>
      <sheetName val="D300"/>
      <sheetName val="Newspaper"/>
      <sheetName val="DEP12"/>
      <sheetName val="B131 "/>
      <sheetName val="Expense Summary"/>
      <sheetName val="BPR"/>
      <sheetName val="C-1"/>
      <sheetName val="List"/>
      <sheetName val="InventTableModule_1-1"/>
      <sheetName val="GL CB"/>
      <sheetName val="GL M"/>
      <sheetName val="CODE,NAME"/>
      <sheetName val="part-import"/>
      <sheetName val="New Item"/>
      <sheetName val="part-local"/>
      <sheetName val="Q3-46"/>
      <sheetName val="Seagate _share_in_units"/>
      <sheetName val="SCB 1 - Current"/>
      <sheetName val="SCB 2 - Current"/>
      <sheetName val="10"/>
      <sheetName val="11-20"/>
      <sheetName val="FF_2"/>
      <sheetName val="CST1198"/>
      <sheetName val="ค่าขนส่ง"/>
      <sheetName val="Purchase Order"/>
      <sheetName val="Customize Your Purchase Order"/>
      <sheetName val="DATA EXPEN.BG"/>
      <sheetName val="Machine2,3'04"/>
      <sheetName val="feature"/>
      <sheetName val="PL"/>
      <sheetName val="BS"/>
      <sheetName val="gold แลกทอง"/>
      <sheetName val="BSI"/>
      <sheetName val="เครื่องมือ"/>
      <sheetName val="SKA"/>
      <sheetName val="H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Total"/>
      <sheetName val="M_Maincomp"/>
      <sheetName val="CA"/>
      <sheetName val="อัตรามรณะ"/>
      <sheetName val="D"/>
      <sheetName val="Company Info"/>
      <sheetName val="CA Comp"/>
      <sheetName val="FF_21_a_"/>
      <sheetName val="TMS2000"/>
      <sheetName val="STATEMENT"/>
      <sheetName val="Cover"/>
      <sheetName val="Comparison"/>
      <sheetName val="DPLA"/>
      <sheetName val="Balance Sheet"/>
      <sheetName val="Income Statement"/>
      <sheetName val="CODE"/>
      <sheetName val="200-110"/>
      <sheetName val="RMRECEIVE2001"/>
      <sheetName val="อาคาร"/>
      <sheetName val="เครื่องตกแต่ง"/>
      <sheetName val="เครื่องมือ"/>
      <sheetName val="TBA"/>
      <sheetName val="K2"/>
      <sheetName val="HP"/>
      <sheetName val="เงินกู้ธนชาติ"/>
      <sheetName val="StandingData"/>
      <sheetName val="BSI"/>
      <sheetName val="BPR"/>
      <sheetName val="FS"/>
      <sheetName val="Staff List"/>
      <sheetName val="FF-3"/>
      <sheetName val="gl"/>
      <sheetName val="Header"/>
      <sheetName val="AFA"/>
      <sheetName val="K5-1"/>
      <sheetName val="25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y Info"/>
      <sheetName val="TBIS"/>
      <sheetName val="TBCS-PL"/>
      <sheetName val="TBCS-BS"/>
      <sheetName val="Adjustments"/>
      <sheetName val="Reclassifications"/>
      <sheetName val="Fin-PL"/>
      <sheetName val="Fin-BS"/>
      <sheetName val="Conso BS"/>
      <sheetName val="CF "/>
      <sheetName val="TBS"/>
      <sheetName val="TPL"/>
      <sheetName val="TRecon "/>
      <sheetName val="B1"/>
      <sheetName val="B1-1"/>
      <sheetName val="B1-2"/>
      <sheetName val="Admin"/>
      <sheetName val="DPLA"/>
      <sheetName val="C"/>
      <sheetName val="C1"/>
      <sheetName val="C1-1"/>
      <sheetName val="D"/>
      <sheetName val="D1"/>
      <sheetName val="E1(a)"/>
      <sheetName val="E1"/>
      <sheetName val="F"/>
      <sheetName val="F1"/>
      <sheetName val="G"/>
      <sheetName val="G1"/>
      <sheetName val="H"/>
      <sheetName val="H1"/>
      <sheetName val="J1"/>
      <sheetName val="L1"/>
      <sheetName val="M"/>
      <sheetName val="M1"/>
      <sheetName val="N"/>
      <sheetName val="P4"/>
      <sheetName val="JAN"/>
      <sheetName val="M_Maincomp"/>
      <sheetName val="CA"/>
      <sheetName val="อัตรามรณะ"/>
      <sheetName val="Cover"/>
      <sheetName val="Comparison"/>
      <sheetName val="FF_21_a_"/>
      <sheetName val="อาคาร"/>
      <sheetName val="เครื่องตกแต่ง"/>
      <sheetName val="เครื่องมือ"/>
      <sheetName val="TMS2000"/>
      <sheetName val="Balance Sheet"/>
      <sheetName val="Income Statement"/>
      <sheetName val="FF-3"/>
      <sheetName val="gl"/>
      <sheetName val="Cash Flow"/>
      <sheetName val="BPR"/>
      <sheetName val="BSI"/>
      <sheetName val="StandingData"/>
      <sheetName val="10"/>
      <sheetName val="AF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CA"/>
      <sheetName val="DPLA"/>
      <sheetName val="JAN"/>
      <sheetName val="M_Maincomp"/>
      <sheetName val="TMS2000"/>
      <sheetName val="อัตรามรณะ"/>
      <sheetName val="Cover"/>
      <sheetName val="Comparison"/>
      <sheetName val="PS-1995"/>
      <sheetName val="FF_3"/>
      <sheetName val="FF_2"/>
      <sheetName val="F L"/>
      <sheetName val="CODE"/>
      <sheetName val="อาคาร"/>
      <sheetName val="เครื่องตกแต่ง"/>
      <sheetName val="เครื่องมือ"/>
      <sheetName val="DEP12"/>
      <sheetName val="Sheet6"/>
      <sheetName val="BPR"/>
      <sheetName val="STATEMENT"/>
      <sheetName val="TO - SP"/>
      <sheetName val="ค่าขนส่ง"/>
      <sheetName val="Newspaper"/>
      <sheetName val="cost4-47"/>
      <sheetName val="Company Info"/>
      <sheetName val="CA Comp"/>
      <sheetName val="CST1198"/>
      <sheetName val="TAX COMP"/>
      <sheetName val="addl cost"/>
      <sheetName val="accumdeprn"/>
      <sheetName val="FF_2 _1_"/>
      <sheetName val="FSA"/>
      <sheetName val="B"/>
      <sheetName val="maruti-qty"/>
      <sheetName val="Purchase Order"/>
      <sheetName val="Customize Your Purchase Order"/>
      <sheetName val="List"/>
      <sheetName val="Energy(update)"/>
      <sheetName val="ADJ - RATE"/>
      <sheetName val="Norms SP"/>
      <sheetName val="จันทร์"/>
      <sheetName val="U-2.1"/>
      <sheetName val="ตั๋วเงินรับ"/>
      <sheetName val="part-import"/>
      <sheetName val="part-local"/>
      <sheetName val="Nit344_AWPs"/>
      <sheetName val="C-1"/>
      <sheetName val="IFS"/>
      <sheetName val="UF"/>
      <sheetName val="Adj&amp;Rje(Z820) "/>
      <sheetName val="#Lookup"/>
      <sheetName val="New Item"/>
      <sheetName val="currency"/>
      <sheetName val="B131 "/>
      <sheetName val="feature"/>
      <sheetName val="Sparepart_Package_Jan'08"/>
      <sheetName val="11-20"/>
      <sheetName val="DATA EXPEN.BG"/>
      <sheetName val="U"/>
      <sheetName val="J2"/>
      <sheetName val="Standing Data"/>
      <sheetName val="Asset &amp; Liability"/>
      <sheetName val="Net asset value"/>
      <sheetName val="BSI"/>
      <sheetName val="CA Sheet"/>
      <sheetName val="DFA"/>
      <sheetName val="CA-O7"/>
      <sheetName val="total"/>
      <sheetName val="gl"/>
      <sheetName val="Standing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>
        <row r="1">
          <cell r="A1" t="str">
            <v>NITE BEAUTY INDUSTRIES SDN. BHD.</v>
          </cell>
        </row>
        <row r="2">
          <cell r="A2" t="str">
            <v>FILE NUMBER   :  C 0887357-07</v>
          </cell>
        </row>
        <row r="3">
          <cell r="A3" t="str">
            <v>SECTION 108 CREDIT BALANCE</v>
          </cell>
        </row>
        <row r="6">
          <cell r="A6" t="str">
            <v>YEAR</v>
          </cell>
          <cell r="C6" t="str">
            <v>BALANCE</v>
          </cell>
          <cell r="E6" t="str">
            <v>CURRENT</v>
          </cell>
          <cell r="I6" t="str">
            <v>DIVIDENDS</v>
          </cell>
          <cell r="K6" t="str">
            <v>BALANCE</v>
          </cell>
        </row>
        <row r="7">
          <cell r="A7" t="str">
            <v>ENDED</v>
          </cell>
          <cell r="C7" t="str">
            <v>B/F</v>
          </cell>
          <cell r="E7" t="str">
            <v>YEAR</v>
          </cell>
          <cell r="G7" t="str">
            <v>BALANCE</v>
          </cell>
          <cell r="I7" t="str">
            <v>PAID</v>
          </cell>
          <cell r="K7" t="str">
            <v>C/F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1"/>
      <sheetName val="C-10"/>
      <sheetName val="C-20"/>
      <sheetName val="F-1"/>
      <sheetName val="F-2"/>
      <sheetName val="F-10"/>
      <sheetName val="G-1"/>
      <sheetName val="G-1103"/>
      <sheetName val="SE-10"/>
      <sheetName val="100-10"/>
      <sheetName val="110-10"/>
      <sheetName val="200-110"/>
      <sheetName val="200-111"/>
      <sheetName val="Cost-9M"/>
      <sheetName val="210-10"/>
      <sheetName val="L-1"/>
      <sheetName val="J-1"/>
      <sheetName val="AA - 1"/>
      <sheetName val="BB - 1"/>
      <sheetName val="DD-1"/>
      <sheetName val="GG-1"/>
      <sheetName val="200_110"/>
      <sheetName val="Standing Data"/>
      <sheetName val="Asset &amp; Liability"/>
      <sheetName val="Net asset value"/>
      <sheetName val="PN"/>
      <sheetName val="สินทรัพย์รอการขาย"/>
      <sheetName val="FF-3"/>
      <sheetName val="อัตรามรณะ"/>
      <sheetName val="TO - SP"/>
      <sheetName val="Newspaper"/>
      <sheetName val="CA"/>
      <sheetName val="StandingData"/>
      <sheetName val="พ.ย.46-ม.ค.47"/>
      <sheetName val="TBA"/>
      <sheetName val="Adj&amp;Rje(Z820) "/>
      <sheetName val="M_Maincomp"/>
      <sheetName val="1K_1000248"/>
      <sheetName val="2K_1000249"/>
      <sheetName val="3K_1000559"/>
      <sheetName val="4K_1000560"/>
      <sheetName val="5K_1000561"/>
      <sheetName val="6K_1000562"/>
      <sheetName val="7K_1000619"/>
      <sheetName val="1I-6530000948"/>
      <sheetName val="2I-6530000956"/>
      <sheetName val="3I-6530000964"/>
      <sheetName val="4I-6530000972"/>
      <sheetName val="5I-6530000999"/>
      <sheetName val="6I-9530004772"/>
      <sheetName val="7I-9530004799"/>
      <sheetName val="8I-9530004802"/>
      <sheetName val="D200_100"/>
      <sheetName val="TB(Z810)"/>
      <sheetName val="D400_110"/>
      <sheetName val="A100_SE"/>
      <sheetName val="D200_100 (6M) "/>
      <sheetName val="WPL (12M)"/>
      <sheetName val="DPLA"/>
      <sheetName val="BSI"/>
      <sheetName val="STATEMENT"/>
      <sheetName val="JAN"/>
      <sheetName val="List"/>
      <sheetName val="งบทดลองปภพ 4-47"/>
      <sheetName val="A"/>
      <sheetName val="Defer_ร่วม"/>
      <sheetName val="FF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6">
          <cell r="H16">
            <v>2968226.4600000009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I"/>
      <sheetName val="200-110"/>
      <sheetName val="Adj&amp;Rje(Z820) "/>
      <sheetName val="D300"/>
      <sheetName val="Pcacom2001"/>
      <sheetName val="FF-3"/>
      <sheetName val="M_Maincomp"/>
      <sheetName val="Standing Data"/>
      <sheetName val="Asset &amp; Liability"/>
      <sheetName val="Net asset value"/>
      <sheetName val="DPLA"/>
      <sheetName val="B"/>
      <sheetName val="FSA"/>
      <sheetName val="TBA"/>
      <sheetName val="Expense Summary"/>
      <sheetName val="STATEMENT"/>
      <sheetName val="StandingData"/>
      <sheetName val="MFA"/>
      <sheetName val="K2"/>
      <sheetName val="Newspaper"/>
      <sheetName val="JAN"/>
      <sheetName val="INFO"/>
      <sheetName val="C2"/>
      <sheetName val="B131 "/>
      <sheetName val="CA"/>
      <sheetName val="CF;E Q"/>
      <sheetName val="COV"/>
      <sheetName val="CONT"/>
      <sheetName val="COM"/>
      <sheetName val="S108-2001"/>
      <sheetName val="108"/>
      <sheetName val="10899"/>
      <sheetName val="RA"/>
      <sheetName val="PL"/>
      <sheetName val="AFA"/>
      <sheetName val="RHP"/>
      <sheetName val="FMC"/>
      <sheetName val="SCB 1 - Current"/>
      <sheetName val="SCB 2 - Current"/>
      <sheetName val="C-1"/>
      <sheetName val="BPR"/>
      <sheetName val="Cover"/>
      <sheetName val="Comparison"/>
      <sheetName val="Fagor04-A3112e"/>
      <sheetName val="Defer_ร่วม"/>
      <sheetName val="gl"/>
      <sheetName val="total"/>
      <sheetName val="10"/>
      <sheetName val="_Lookup"/>
      <sheetName val="Seagate _share_in_units"/>
      <sheetName val="ADJ - RATE"/>
      <sheetName val="FF_6"/>
      <sheetName val="11922"/>
      <sheetName val="FORMC94"/>
      <sheetName val="ตัดจำหน่ายรายได้ค้างรับ Oper(B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I"/>
      <sheetName val="COV"/>
      <sheetName val="CONT"/>
      <sheetName val="COM"/>
      <sheetName val="S108-2001"/>
      <sheetName val="108"/>
      <sheetName val="10899"/>
      <sheetName val="RA"/>
      <sheetName val="PL"/>
      <sheetName val="MFA"/>
      <sheetName val="AFA"/>
      <sheetName val="CA"/>
      <sheetName val="RHP"/>
      <sheetName val="FMC"/>
      <sheetName val="200-110"/>
      <sheetName val="M_Maincomp"/>
      <sheetName val="Adj&amp;Rje(Z820) "/>
      <sheetName val="D300"/>
      <sheetName val="FF-3"/>
      <sheetName val="STATEMENT"/>
      <sheetName val="TBA"/>
      <sheetName val="Expense Summary"/>
      <sheetName val="Pcacom2001"/>
      <sheetName val="Defer_ร่วม"/>
      <sheetName val="DPLA"/>
      <sheetName val="Newspaper"/>
      <sheetName val="B"/>
      <sheetName val="FSA"/>
      <sheetName val="gl"/>
      <sheetName val="Standing Data"/>
      <sheetName val="Asset &amp; Liability"/>
      <sheetName val="Net asset value"/>
      <sheetName val="JAN"/>
      <sheetName val="total"/>
      <sheetName val="10"/>
      <sheetName val="Cover"/>
      <sheetName val="Comparison"/>
      <sheetName val="B131 "/>
      <sheetName val="#Lookup"/>
      <sheetName val="SCB 1 - Current"/>
      <sheetName val="SCB 2 - Current"/>
      <sheetName val="K2"/>
      <sheetName val="อาคาร"/>
      <sheetName val="เครื่องตกแต่ง"/>
      <sheetName val="เครื่องมือ"/>
      <sheetName val="C-1"/>
      <sheetName val="BPR"/>
      <sheetName val="FF-2 (1)"/>
      <sheetName val="INFO"/>
      <sheetName val="C2"/>
      <sheetName val="StandingData"/>
      <sheetName val="CF;E 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 asset value"/>
      <sheetName val="Asset &amp; Liability"/>
      <sheetName val="Standing Data"/>
      <sheetName val="Newspaper"/>
      <sheetName val="S-BAL1"/>
      <sheetName val="Dialog5"/>
      <sheetName val="Dialog1"/>
      <sheetName val="DialogNoOfDay"/>
      <sheetName val="DialogDate"/>
      <sheetName val="Dialog3"/>
      <sheetName val="NAV to bank"/>
      <sheetName val="Expense Transaction"/>
      <sheetName val="Deferred Charge"/>
      <sheetName val="ตารางแนบ1"/>
      <sheetName val="Last Port"/>
      <sheetName val="DialogDf1"/>
      <sheetName val="DialogDf2"/>
      <sheetName val="DialogDf3"/>
      <sheetName val="DialogDf4"/>
      <sheetName val="FinishDialog"/>
      <sheetName val="BackUp"/>
      <sheetName val="Restore"/>
      <sheetName val="Unit Management"/>
      <sheetName val="Fee Accu"/>
      <sheetName val="DialogAddRemark"/>
      <sheetName val="DialogStd"/>
      <sheetName val="Dialog2"/>
      <sheetName val="Dialogmail"/>
      <sheetName val="Dialog6"/>
      <sheetName val="Dialog7"/>
      <sheetName val="Dialog8"/>
      <sheetName val="Dialog9"/>
      <sheetName val="DialogConfirmBackup"/>
      <sheetName val="DialogAboutDetails"/>
      <sheetName val="Main Menu"/>
      <sheetName val="ModuleMenu"/>
      <sheetName val="ModulePost"/>
      <sheetName val="ModuleKey"/>
      <sheetName val="ModuleSave"/>
      <sheetName val="ModulePrint"/>
      <sheetName val="ModuleFax"/>
      <sheetName val="ModuleRecord"/>
      <sheetName val="ModuleUtility"/>
      <sheetName val="ModuleDefer"/>
      <sheetName val="Junk"/>
      <sheetName val="NAV for FundPower"/>
      <sheetName val="NAV Announcement"/>
      <sheetName val="Newspaper - Test"/>
      <sheetName val="NAV Mail"/>
      <sheetName val="Newspaper99(Don't Print Me)"/>
      <sheetName val="DefCharge Test(Don't Print me)"/>
      <sheetName val="Newspaper1"/>
      <sheetName val="Newspaper-E"/>
      <sheetName val=""/>
      <sheetName val="oman_x0000__x0000__x0000__x0000__x0000__x0000__x0000__x0000__x0000__x0000__x0000__x0000__x0000__x0000__x0000__x0000__x0000__x0000__x0000__x0000__x0000__x0004__x0004__x0004__x0009_Ă_x0009_"/>
      <sheetName val="FF-3"/>
      <sheetName val="oman_x0000__x0000__x0000__x0000__x0000__x0000__x0000__x0000__x0000__x0000__x0000__x0000__x0000__x0000__x0000__x0000__x0000__x0000__x0000__x0000__x0000__x0004__x0004__x0004_ Ă "/>
      <sheetName val="D"/>
    </sheetNames>
    <sheetDataSet>
      <sheetData sheetId="0" refreshError="1">
        <row r="56">
          <cell r="G56">
            <v>28829831.346000001</v>
          </cell>
        </row>
      </sheetData>
      <sheetData sheetId="1" refreshError="1">
        <row r="50">
          <cell r="E50">
            <v>8.3933499999999999</v>
          </cell>
        </row>
      </sheetData>
      <sheetData sheetId="2" refreshError="1">
        <row r="4">
          <cell r="C4" t="str">
            <v>ING Mutual Funds Management (Thailand) Co.,Ltd.</v>
          </cell>
        </row>
        <row r="29">
          <cell r="C29" t="str">
            <v>*After paid a dividend of 0.90 Baht/Unit</v>
          </cell>
        </row>
        <row r="35">
          <cell r="C35" t="str">
            <v>หมายเหตุ : ชื่อเดิม บริษัทหลักทรัพย์จัดการกองทุนรวม สยามซิตี้ แอสเซท แมเนจเม้นท์ จำกัด</v>
          </cell>
        </row>
        <row r="36">
          <cell r="C36" t="str">
            <v>Remark : Previously  Siam City Asset Management Co., Ltd.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  <sheetName val="BSI"/>
      <sheetName val="Adj&amp;Rje(Z820) "/>
      <sheetName val="D300"/>
      <sheetName val="M_Maincomp"/>
      <sheetName val="200-110"/>
      <sheetName val="TBA"/>
      <sheetName val="Standing Data"/>
      <sheetName val="Asset &amp; Liability"/>
      <sheetName val="Net asset value"/>
      <sheetName val="Newspaper"/>
      <sheetName val="10"/>
      <sheetName val="MP2K12"/>
      <sheetName val="BPR"/>
      <sheetName val="TO - SP"/>
      <sheetName val="DATA EXPEN.BG"/>
      <sheetName val="Budget-Bal"/>
      <sheetName val="Expense Summary"/>
      <sheetName val="STATEMENT"/>
      <sheetName val="ราคาทุน"/>
      <sheetName val="FF-3"/>
      <sheetName val="Master"/>
      <sheetName val="Consol IS"/>
      <sheetName val="CF;E Q"/>
      <sheetName val="TB-gl"/>
      <sheetName val="K2"/>
      <sheetName val="StandingData"/>
      <sheetName val="FF_6"/>
      <sheetName val="Sparepart_Package_Jan'08"/>
      <sheetName val="List"/>
      <sheetName val="From WP"/>
      <sheetName val="ACTUAL"/>
      <sheetName val="科目（FS-311）"/>
      <sheetName val="FOUND43"/>
      <sheetName val="Std.Yield"/>
      <sheetName val="J2"/>
      <sheetName val="Sheet1"/>
      <sheetName val="cost4-47"/>
      <sheetName val="FSA"/>
      <sheetName val="U"/>
      <sheetName val="FF_2"/>
      <sheetName val="feature"/>
      <sheetName val="A"/>
      <sheetName val="B131 "/>
      <sheetName val="DEC"/>
      <sheetName val="IFS"/>
      <sheetName val="UF"/>
      <sheetName val="Details"/>
      <sheetName val="Machine2,3'04"/>
      <sheetName val="FF_3"/>
      <sheetName val="B"/>
      <sheetName val="#Lookup"/>
      <sheetName val="total"/>
      <sheetName val="FF-2 (1)"/>
      <sheetName val="อัตราค่าบรรทุก"/>
      <sheetName val="INFO"/>
      <sheetName val="DPLA"/>
      <sheetName val="Interim --&gt; To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  <sheetName val="BSI"/>
      <sheetName val="Master"/>
      <sheetName val="Newspaper"/>
      <sheetName val="M_Maincomp"/>
      <sheetName val="Consol IS"/>
      <sheetName val="Budget-Bal"/>
      <sheetName val="CF;E Q"/>
      <sheetName val="200-110"/>
      <sheetName val="Adj&amp;Rje(Z820) "/>
      <sheetName val="DPLA"/>
      <sheetName val="FF-3"/>
      <sheetName val="TBA"/>
      <sheetName val="ราคาทุน"/>
      <sheetName val="Expense Summary"/>
      <sheetName val="#Lookup"/>
      <sheetName val="Seagate _share_in_units"/>
      <sheetName val="FF_6"/>
      <sheetName val="K2"/>
      <sheetName val="B"/>
      <sheetName val="FSA"/>
      <sheetName val="SCB 1 - Current"/>
      <sheetName val="SCB 2 - Curre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;T"/>
      <sheetName val="PL;T"/>
      <sheetName val="SE;T"/>
      <sheetName val="CF;T"/>
      <sheetName val="BS;E"/>
      <sheetName val="PL;E"/>
      <sheetName val="SE;E"/>
      <sheetName val="CF;E"/>
      <sheetName val="BS;T Q"/>
      <sheetName val="PL;T Q 3M. "/>
      <sheetName val="SE;T Q"/>
      <sheetName val="CF;T- Q"/>
      <sheetName val="BS;E Q"/>
      <sheetName val="PL;E Q_3M "/>
      <sheetName val="SE;E Q"/>
      <sheetName val="CF;E Q"/>
      <sheetName val="gl"/>
      <sheetName val="Standing Data"/>
      <sheetName val="Asset &amp; Liability"/>
      <sheetName val="Net asset value"/>
      <sheetName val="BSI"/>
      <sheetName val="TB"/>
      <sheetName val="Consol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"/>
      <sheetName val="Sheet1"/>
      <sheetName val="Sheet2"/>
      <sheetName val="Sheet3"/>
      <sheetName val="CF;E Q"/>
      <sheetName val="Standing Data"/>
      <sheetName val="Asset &amp; Liability"/>
      <sheetName val="Net asset value"/>
      <sheetName val="ดอกเบี้ยจ่าย"/>
      <sheetName val="TBA"/>
      <sheetName val="gl"/>
      <sheetName val="FF-3"/>
      <sheetName val="Newspaper"/>
      <sheetName val="Trial balance"/>
      <sheetName val="Expense Summary"/>
      <sheetName val="200-110"/>
      <sheetName val="BSI"/>
      <sheetName val="科目（FS-311）"/>
      <sheetName val="11-20"/>
      <sheetName val="JAN"/>
      <sheetName val="StandingData"/>
      <sheetName val="Budget-Bal"/>
      <sheetName val="Adj&amp;Rje(Z820) "/>
      <sheetName val="ราคาทุน"/>
      <sheetName val="0100"/>
      <sheetName val="SCB 1 - Current"/>
      <sheetName val="SCB 2 - Current"/>
      <sheetName val="M_Maincomp"/>
      <sheetName val="FF_6"/>
      <sheetName val="Energy(update)"/>
      <sheetName val="FF_3"/>
    </sheetNames>
    <sheetDataSet>
      <sheetData sheetId="0" refreshError="1">
        <row r="36">
          <cell r="G36">
            <v>871341.86999999778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nancial Summary"/>
      <sheetName val="Balance Sheet"/>
      <sheetName val="Profit &amp; Loss"/>
      <sheetName val="Cash Flow"/>
      <sheetName val="Productwise Net Contribution"/>
      <sheetName val="Expense Summary"/>
      <sheetName val="Sales_Analysis"/>
      <sheetName val="Balance sheet Schedules"/>
      <sheetName val="K2"/>
      <sheetName val="TBA"/>
      <sheetName val="CF;E Q"/>
      <sheetName val="gl"/>
      <sheetName val="200-110"/>
      <sheetName val="Newspaper"/>
      <sheetName val="BSI"/>
      <sheetName val="STATEMENT"/>
      <sheetName val="accumdeprn"/>
      <sheetName val="B"/>
      <sheetName val="FSA"/>
      <sheetName val="11-20"/>
      <sheetName val="Adj&amp;Rje(Z820) "/>
      <sheetName val="ACTUAL"/>
      <sheetName val="Standing Data"/>
      <sheetName val="科目（FS-311）"/>
      <sheetName val="Defer_ร่วม"/>
      <sheetName val="StandingData"/>
      <sheetName val="MFA"/>
      <sheetName val="Consol IS"/>
      <sheetName val="table"/>
      <sheetName val="Hp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>
        <row r="9">
          <cell r="C9" t="str">
            <v>FACTORY</v>
          </cell>
        </row>
        <row r="19">
          <cell r="C19" t="str">
            <v>ADMINISTRATION</v>
          </cell>
        </row>
        <row r="29">
          <cell r="C29" t="str">
            <v>SELLING</v>
          </cell>
        </row>
        <row r="47">
          <cell r="C47" t="str">
            <v>DEPRECIATION &amp; AMORTISATION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chedule 1"/>
      <sheetName val="PL;T Q 3M"/>
      <sheetName val="PL;E Q3M "/>
      <sheetName val="BS;T"/>
      <sheetName val="PL;T"/>
      <sheetName val="SE;T"/>
      <sheetName val="CF;T"/>
      <sheetName val="BS;E"/>
      <sheetName val="PL;E"/>
      <sheetName val="SE;E"/>
      <sheetName val="CF;E"/>
      <sheetName val="BS;T Q"/>
      <sheetName val="PL;T Q 3M. "/>
      <sheetName val="SE;T Q"/>
      <sheetName val="CF;T- Q"/>
      <sheetName val="BS;E Q"/>
      <sheetName val="PL;E Q_3M "/>
      <sheetName val="SE;E Q"/>
      <sheetName val="CF;E Q"/>
      <sheetName val="BS;VITA"/>
      <sheetName val="PL;VITA"/>
      <sheetName val="CF UBIS(Z840)"/>
      <sheetName val="WCF(H130)"/>
      <sheetName val="WCF;VITA"/>
      <sheetName val="CF_interest"/>
      <sheetName val="Vita note"/>
      <sheetName val="r-act."/>
      <sheetName val="r-coverage"/>
      <sheetName val="r-profit"/>
      <sheetName val="Pass Adj&amp;Rje"/>
      <sheetName val="WP_Vita"/>
      <sheetName val="Adj&amp;Rje(Z820) "/>
      <sheetName val="Eleminate(H300)"/>
      <sheetName val="Formular"/>
      <sheetName val="WPL 3M"/>
      <sheetName val="TB(Z810)"/>
      <sheetName val="WBS(Z830)"/>
      <sheetName val="WPL(Z830)"/>
      <sheetName val="A100"/>
      <sheetName val="A200"/>
      <sheetName val="A210"/>
      <sheetName val="A400"/>
      <sheetName val="A500"/>
      <sheetName val="A600"/>
      <sheetName val="B100"/>
      <sheetName val="B300"/>
      <sheetName val="B400"/>
      <sheetName val="C100"/>
      <sheetName val="F Note"/>
      <sheetName val="F Note (2)"/>
      <sheetName val="D100"/>
      <sheetName val="D200"/>
      <sheetName val="D300"/>
      <sheetName val="D400"/>
      <sheetName val="E100"/>
      <sheetName val="E200"/>
      <sheetName val="E201"/>
      <sheetName val="E300"/>
      <sheetName val="E300.1"/>
      <sheetName val="E400"/>
      <sheetName val="E600"/>
      <sheetName val="E600.1"/>
      <sheetName val="F100"/>
      <sheetName val="F200"/>
      <sheetName val="F210"/>
      <sheetName val="D200 3M"/>
      <sheetName val="D400 3M"/>
      <sheetName val="D4003M.1"/>
      <sheetName val="E200 3M"/>
      <sheetName val="E2013M"/>
      <sheetName val="E600 3M"/>
      <sheetName val="E600.13M"/>
      <sheetName val="F200 3M"/>
      <sheetName val="วิธีคำนวณ"/>
      <sheetName val="II"/>
      <sheetName val="230-12m"/>
      <sheetName val="Expense Summary"/>
      <sheetName val="K2"/>
      <sheetName val="gl"/>
      <sheetName val="TBA"/>
      <sheetName val="From 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S9">
            <v>4.6321500000000002</v>
          </cell>
        </row>
      </sheetData>
      <sheetData sheetId="21">
        <row r="9">
          <cell r="K9">
            <v>14925200.039999999</v>
          </cell>
        </row>
      </sheetData>
      <sheetData sheetId="22"/>
      <sheetData sheetId="23"/>
      <sheetData sheetId="24">
        <row r="63">
          <cell r="D63">
            <v>132453.93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9">
          <cell r="G19">
            <v>-17819523.800000001</v>
          </cell>
        </row>
      </sheetData>
      <sheetData sheetId="34"/>
      <sheetData sheetId="35"/>
      <sheetData sheetId="36">
        <row r="2">
          <cell r="B2" t="str">
            <v>:  Ubis (Asia) Plc.</v>
          </cell>
        </row>
      </sheetData>
      <sheetData sheetId="37"/>
      <sheetData sheetId="38">
        <row r="10">
          <cell r="Q10">
            <v>238710803.20000002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J7" t="str">
            <v>30.06.11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>
        <row r="10">
          <cell r="J10">
            <v>144625734.74000001</v>
          </cell>
        </row>
      </sheetData>
      <sheetData sheetId="57">
        <row r="60">
          <cell r="J60">
            <v>12248322.83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gl"/>
      <sheetName val="gl"/>
      <sheetName val="Adj&amp;Rje(Z820) "/>
      <sheetName val="Expense Summary"/>
      <sheetName val="K2"/>
      <sheetName val="D300"/>
      <sheetName val="TBA"/>
      <sheetName val="StandingData"/>
      <sheetName val="FF_6"/>
      <sheetName val="Sparepart_Package_Jan'08"/>
      <sheetName val="List"/>
      <sheetName val="CF;E Q"/>
      <sheetName val="From WP"/>
      <sheetName val="FOUND43"/>
      <sheetName val="MP2K12"/>
      <sheetName val="ACTUAL"/>
      <sheetName val="科目（FS-311）"/>
      <sheetName val="Std.Yield"/>
      <sheetName val="FF-3"/>
      <sheetName val="Sheet1"/>
      <sheetName val="M_Maincomp"/>
      <sheetName val="FF_2"/>
      <sheetName val="FF_2 _1_"/>
      <sheetName val="BSI"/>
      <sheetName val="B"/>
      <sheetName val="FSA"/>
      <sheetName val="Hp"/>
      <sheetName val="Newspaper"/>
      <sheetName val="U"/>
      <sheetName val="Details"/>
      <sheetName val="A"/>
      <sheetName val="B131 "/>
      <sheetName val="feature"/>
      <sheetName val="DEC"/>
      <sheetName val="Standing Data"/>
      <sheetName val="Asset &amp; Liability"/>
      <sheetName val="Net asset value"/>
      <sheetName val="Machine2,3'04"/>
      <sheetName val="IFS"/>
      <sheetName val="UF"/>
      <sheetName val="อัตราค่าบรรทุก"/>
      <sheetName val="INFO"/>
      <sheetName val="C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  <sheetName val="Adj&amp;Rje(Z820) "/>
      <sheetName val="Expense Summary"/>
      <sheetName val="K2"/>
      <sheetName val="StandingData"/>
      <sheetName val="Std.Yield"/>
      <sheetName val="CF;E Q"/>
      <sheetName val="D300"/>
      <sheetName val="Sheet1"/>
      <sheetName val="FOUND43"/>
      <sheetName val="TBA"/>
      <sheetName val="J2"/>
      <sheetName val="FF-3"/>
      <sheetName val="B"/>
      <sheetName val="FSA"/>
      <sheetName val="FF_2 _1_"/>
      <sheetName val="BSI"/>
      <sheetName val="MFA"/>
      <sheetName val="M_Maincomp"/>
      <sheetName val="ACTUAL"/>
      <sheetName val="FF_6"/>
      <sheetName val="Cash Flow"/>
      <sheetName val="Financial Summary"/>
      <sheetName val="AccpacTB"/>
      <sheetName val="ตั๋วเงินรับ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  <sheetName val="TB-gl"/>
      <sheetName val="Expense Summary"/>
      <sheetName val="Adj&amp;Rje(Z820) "/>
      <sheetName val="D300"/>
      <sheetName val="FF_6"/>
      <sheetName val="StandingData"/>
      <sheetName val="cost4-47"/>
      <sheetName val="K2"/>
      <sheetName val="Std.Yield"/>
      <sheetName val="J2"/>
      <sheetName val="11-20"/>
      <sheetName val="TBA"/>
      <sheetName val="B"/>
      <sheetName val="FSA"/>
      <sheetName val="part-import"/>
      <sheetName val="part-local"/>
      <sheetName val="feature"/>
      <sheetName val="10"/>
      <sheetName val="MFA"/>
      <sheetName val="ACTUAL"/>
      <sheetName val="M_Maincomp"/>
      <sheetName val="Sheet1"/>
      <sheetName val="Defer_ร่วม"/>
      <sheetName val="AccpacTB"/>
      <sheetName val="FOUND4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6"/>
      <sheetName val="gl"/>
      <sheetName val="StandingData"/>
      <sheetName val="Adj&amp;Rje(Z820) "/>
      <sheetName val="K2"/>
      <sheetName val="Expense Summary"/>
      <sheetName val="B"/>
      <sheetName val="FSA"/>
      <sheetName val="Sheet1"/>
      <sheetName val="TO - SP"/>
      <sheetName val="cost4-47"/>
      <sheetName val="Defer_ร่วม"/>
      <sheetName val="DEP12"/>
      <sheetName val="FF_2"/>
      <sheetName val="Norms SP"/>
      <sheetName val="จันทร์"/>
      <sheetName val="FF-6"/>
      <sheetName val="TB"/>
      <sheetName val="AssetStatus"/>
      <sheetName val="AssetType"/>
      <sheetName val="Asset Class"/>
      <sheetName val="Cost Center"/>
      <sheetName val="Depre. Key"/>
      <sheetName val="Location"/>
      <sheetName val="TB Client"/>
      <sheetName val="License BOI"/>
      <sheetName val="Co info"/>
      <sheetName val="MFA"/>
      <sheetName val="InventTableModule_1-1"/>
      <sheetName val="feature"/>
      <sheetName val="addl cost"/>
      <sheetName val="accumdepr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Expenses"/>
      <sheetName val="Standing Data"/>
      <sheetName val="Asset &amp; Liability"/>
      <sheetName val="Net asset value"/>
      <sheetName val="STATEMENT"/>
      <sheetName val="HP"/>
      <sheetName val="glst0799"/>
      <sheetName val="B131 "/>
      <sheetName val="BPR"/>
      <sheetName val="&lt;Z810&gt;TB"/>
      <sheetName val="A100"/>
      <sheetName val="&lt;Z830&gt;WBS"/>
      <sheetName val="A500"/>
      <sheetName val="E200"/>
      <sheetName val="E600"/>
      <sheetName val="อัตรามรณะ"/>
      <sheetName val="D 200"/>
      <sheetName val="D2"/>
      <sheetName val="Header"/>
      <sheetName val="feature"/>
      <sheetName val="Age311299TAS"/>
      <sheetName val="TASintDec00"/>
      <sheetName val="P4DDBFTAS"/>
      <sheetName val="B3"/>
      <sheetName val="B302."/>
      <sheetName val="B300 "/>
      <sheetName val="B304."/>
      <sheetName val="B331"/>
      <sheetName val="B340"/>
      <sheetName val="B304-1"/>
      <sheetName val="FF_21_a_"/>
      <sheetName val="AA-1"/>
      <sheetName val="FF-3"/>
      <sheetName val="FF_3"/>
      <sheetName val="งบกำไรฯ_48(1)"/>
      <sheetName val="200-110"/>
      <sheetName val="TBA"/>
      <sheetName val="StandingData"/>
      <sheetName val="TMS2000"/>
      <sheetName val="DPLA"/>
      <sheetName val="Standing_Data"/>
      <sheetName val="Net_asset_value"/>
      <sheetName val="Asset_&amp;_Liability"/>
      <sheetName val="B131_"/>
      <sheetName val="Standing_Data1"/>
      <sheetName val="Net_asset_value1"/>
      <sheetName val="Asset_&amp;_Liability1"/>
      <sheetName val="B131_1"/>
      <sheetName val="43"/>
      <sheetName val="LC _ TR Listing"/>
      <sheetName val="Age311299TESP"/>
      <sheetName val="P4DDBFTESP"/>
      <sheetName val="IntDec00TespM&amp;B"/>
      <sheetName val="P810-TB"/>
      <sheetName val="P830-WBS"/>
      <sheetName val="B1"/>
      <sheetName val="E1"/>
      <sheetName val="D4"/>
    </sheetNames>
    <sheetDataSet>
      <sheetData sheetId="0"/>
      <sheetData sheetId="1"/>
      <sheetData sheetId="2"/>
      <sheetData sheetId="3" refreshError="1">
        <row r="7">
          <cell r="A7" t="str">
            <v>01</v>
          </cell>
          <cell r="B7">
            <v>3.64</v>
          </cell>
          <cell r="C7">
            <v>3.92</v>
          </cell>
          <cell r="D7">
            <v>3.87</v>
          </cell>
          <cell r="E7">
            <v>3</v>
          </cell>
        </row>
        <row r="8">
          <cell r="A8" t="str">
            <v>02</v>
          </cell>
          <cell r="B8">
            <v>3.48</v>
          </cell>
          <cell r="C8">
            <v>3.19</v>
          </cell>
          <cell r="D8">
            <v>3.5</v>
          </cell>
          <cell r="E8">
            <v>3.453427870193619</v>
          </cell>
        </row>
        <row r="9">
          <cell r="A9" t="str">
            <v>03</v>
          </cell>
          <cell r="B9">
            <v>3.92</v>
          </cell>
          <cell r="C9">
            <v>3.96</v>
          </cell>
          <cell r="D9">
            <v>3.9</v>
          </cell>
          <cell r="E9">
            <v>3.9243194561265748</v>
          </cell>
        </row>
        <row r="10">
          <cell r="A10" t="str">
            <v>04</v>
          </cell>
          <cell r="B10">
            <v>3.57</v>
          </cell>
          <cell r="C10">
            <v>2.98</v>
          </cell>
          <cell r="D10">
            <v>3.64</v>
          </cell>
          <cell r="E10">
            <v>3.5690550749927197</v>
          </cell>
        </row>
        <row r="11">
          <cell r="A11" t="str">
            <v>05</v>
          </cell>
          <cell r="B11">
            <v>3.11</v>
          </cell>
          <cell r="C11">
            <v>2.5</v>
          </cell>
          <cell r="D11">
            <v>3.18</v>
          </cell>
          <cell r="E11">
            <v>3.1805737171952075</v>
          </cell>
        </row>
        <row r="12">
          <cell r="A12" t="str">
            <v>06</v>
          </cell>
          <cell r="B12">
            <v>2.97</v>
          </cell>
          <cell r="C12">
            <v>3.24</v>
          </cell>
          <cell r="D12">
            <v>2.85</v>
          </cell>
          <cell r="E12">
            <v>3.1175959684829961</v>
          </cell>
        </row>
        <row r="13">
          <cell r="A13" t="str">
            <v>07</v>
          </cell>
          <cell r="B13">
            <v>2.77</v>
          </cell>
          <cell r="C13">
            <v>2.87</v>
          </cell>
          <cell r="D13">
            <v>3.4</v>
          </cell>
          <cell r="E13">
            <v>2.8695375799711829</v>
          </cell>
        </row>
        <row r="14">
          <cell r="A14" t="str">
            <v>08</v>
          </cell>
          <cell r="B14">
            <v>2.73</v>
          </cell>
          <cell r="D14">
            <v>2.08</v>
          </cell>
          <cell r="E14">
            <v>2.8118984337799953</v>
          </cell>
        </row>
        <row r="15">
          <cell r="A15" t="str">
            <v>09</v>
          </cell>
          <cell r="B15">
            <v>4.13</v>
          </cell>
          <cell r="D15">
            <v>4.5599999999999996</v>
          </cell>
          <cell r="E15">
            <v>4.2538976305902487</v>
          </cell>
        </row>
        <row r="16">
          <cell r="A16" t="str">
            <v>10</v>
          </cell>
          <cell r="B16">
            <v>4.34</v>
          </cell>
          <cell r="D16">
            <v>4.0599999999999996</v>
          </cell>
          <cell r="E16">
            <v>4.4701975101117872</v>
          </cell>
        </row>
        <row r="17">
          <cell r="A17" t="str">
            <v>11</v>
          </cell>
          <cell r="B17">
            <v>3.85</v>
          </cell>
          <cell r="D17">
            <v>3.73</v>
          </cell>
          <cell r="E17">
            <v>3.9654977912281986</v>
          </cell>
        </row>
        <row r="18">
          <cell r="A18" t="str">
            <v>12</v>
          </cell>
          <cell r="B18">
            <v>1.8</v>
          </cell>
          <cell r="D18">
            <v>2.38</v>
          </cell>
          <cell r="E18">
            <v>1.8539989673274695</v>
          </cell>
        </row>
        <row r="27">
          <cell r="A27" t="str">
            <v>Folie</v>
          </cell>
          <cell r="B27">
            <v>5079</v>
          </cell>
        </row>
        <row r="28">
          <cell r="A28" t="str">
            <v>Möbel</v>
          </cell>
          <cell r="B28">
            <v>63</v>
          </cell>
        </row>
        <row r="29">
          <cell r="A29" t="str">
            <v>Faserplatten</v>
          </cell>
          <cell r="B29">
            <v>13770</v>
          </cell>
        </row>
        <row r="30">
          <cell r="A30" t="str">
            <v>Innenausbau</v>
          </cell>
          <cell r="B30">
            <v>1121</v>
          </cell>
        </row>
        <row r="31">
          <cell r="A31" t="str">
            <v>Kunststoff</v>
          </cell>
          <cell r="B31">
            <v>292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6"/>
      <sheetName val="StandingData"/>
      <sheetName val="Adj&amp;Rje(Z820) "/>
      <sheetName val="Expense Summary"/>
      <sheetName val="K2"/>
      <sheetName val="gl"/>
      <sheetName val="B"/>
      <sheetName val="FSA"/>
      <sheetName val="Sheet1"/>
      <sheetName val="TBA"/>
      <sheetName val="cost4-47"/>
      <sheetName val="TO - SP"/>
      <sheetName val="Defer_ร่วม"/>
      <sheetName val="DEP12"/>
      <sheetName val="FF_2"/>
      <sheetName val="งบทดลองปภพ 4-47"/>
      <sheetName val="Q3-46"/>
      <sheetName val="Header"/>
      <sheetName val="M_Maincomp"/>
      <sheetName val="TB"/>
      <sheetName val="TB Worksheet"/>
      <sheetName val="_Lookup"/>
      <sheetName val="D200-30.2"/>
      <sheetName val="Staff List"/>
      <sheetName val="List"/>
      <sheetName val="BPR"/>
      <sheetName val="Standing Data"/>
      <sheetName val="_2__xls__2__xls_COV"/>
      <sheetName val="PJ List"/>
      <sheetName val="RATE"/>
      <sheetName val="2549"/>
      <sheetName val="Sin"/>
      <sheetName val="110"/>
      <sheetName val="Parameter"/>
      <sheetName val="Sale 0502"/>
      <sheetName val="FF_3"/>
      <sheetName val="Sheet7"/>
      <sheetName val="Raw Material"/>
      <sheetName val="J"/>
      <sheetName val="Att.3"/>
      <sheetName val="Att.5"/>
      <sheetName val="BG-RM SUM BY TYPE"/>
      <sheetName val="C2"/>
      <sheetName val="INFO"/>
      <sheetName val="Master"/>
      <sheetName val="J1"/>
      <sheetName val="FF-6"/>
      <sheetName val="Cash Flow"/>
      <sheetName val="Financial Summary"/>
      <sheetName val="addl cost"/>
      <sheetName val="accumdeprn"/>
      <sheetName val="MFA"/>
      <sheetName val="U"/>
      <sheetName val="Company Info"/>
      <sheetName val="CA Comp"/>
      <sheetName val="ADJ - RA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"/>
      <sheetName val="B"/>
      <sheetName val="M_Maincomp"/>
      <sheetName val="FF_6"/>
      <sheetName val="Attach"/>
      <sheetName val="Hypo"/>
      <sheetName val="F-11"/>
      <sheetName val="F-22"/>
      <sheetName val="AP110 sup"/>
      <sheetName val="AP110sup"/>
      <sheetName val="A"/>
      <sheetName val="B-10"/>
      <sheetName val="C"/>
      <sheetName val="L"/>
      <sheetName val="U"/>
      <sheetName val="AA"/>
      <sheetName val="BB"/>
      <sheetName val="BB-10"/>
      <sheetName val="BB-30"/>
      <sheetName val="CC"/>
      <sheetName val="FF"/>
      <sheetName val="FF "/>
      <sheetName val="FF-1"/>
      <sheetName val="FF-2 (1)"/>
      <sheetName val="FF-2 (2)"/>
      <sheetName val="FF-2 (3)"/>
      <sheetName val="FF-3"/>
      <sheetName val="FF-6"/>
      <sheetName val="KK-1"/>
      <sheetName val="MM"/>
      <sheetName val="MM-1"/>
      <sheetName val="MM-10"/>
      <sheetName val="NN"/>
      <sheetName val="NN-1"/>
      <sheetName val="10"/>
      <sheetName val="20"/>
      <sheetName val="30"/>
      <sheetName val="Payroll"/>
      <sheetName val="FF_2 _1_"/>
      <sheetName val="Os"/>
      <sheetName val="A2-1"/>
      <sheetName val="A2-2"/>
      <sheetName val="A2-3"/>
      <sheetName val="A2-4"/>
      <sheetName val="A3-1"/>
      <sheetName val="A3-2"/>
      <sheetName val="A3-3"/>
      <sheetName val="A3-4"/>
      <sheetName val="A3-4-1"/>
      <sheetName val="C-1"/>
      <sheetName val="C-10"/>
      <sheetName val="C-20"/>
      <sheetName val="C-40"/>
      <sheetName val="E-1"/>
      <sheetName val="E-11"/>
      <sheetName val="E-12"/>
      <sheetName val="E-4"/>
      <sheetName val="E50"/>
      <sheetName val="F-1"/>
      <sheetName val="F-10"/>
      <sheetName val="F-20"/>
      <sheetName val="F-30"/>
      <sheetName val="F-40"/>
      <sheetName val="G-1"/>
      <sheetName val="G-10"/>
      <sheetName val="G-20"/>
      <sheetName val="G-40"/>
      <sheetName val="H"/>
      <sheetName val="H-1"/>
      <sheetName val="I"/>
      <sheetName val="K1"/>
      <sheetName val="K20"/>
      <sheetName val="Ka"/>
      <sheetName val="K"/>
      <sheetName val="K-1"/>
      <sheetName val="K-2"/>
      <sheetName val="K-3"/>
      <sheetName val="K-4"/>
      <sheetName val="K-6"/>
      <sheetName val="L-1"/>
      <sheetName val="L-10"/>
      <sheetName val="L-20"/>
      <sheetName val="M"/>
      <sheetName val="M-2"/>
      <sheetName val="M-2-1"/>
      <sheetName val="M-3"/>
      <sheetName val="M-4"/>
      <sheetName val="N"/>
      <sheetName val="N-1"/>
      <sheetName val="N-3"/>
      <sheetName val="O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P"/>
      <sheetName val="P-1"/>
      <sheetName val="P-2"/>
      <sheetName val="P-4"/>
      <sheetName val="Q "/>
      <sheetName val="Q-1"/>
      <sheetName val="Q-2"/>
      <sheetName val="Q-3"/>
      <sheetName val="S"/>
      <sheetName val="S-1"/>
      <sheetName val="T"/>
      <sheetName val="U10"/>
      <sheetName val="U11"/>
      <sheetName val="U11-2"/>
      <sheetName val="U11-3"/>
      <sheetName val="U13"/>
      <sheetName val="U20"/>
      <sheetName val="U21"/>
      <sheetName val="Sheet4"/>
      <sheetName val="U30"/>
      <sheetName val="U40"/>
      <sheetName val="U50"/>
      <sheetName val="U-25 rawmat consumption"/>
      <sheetName val="FF_2_1_"/>
      <sheetName val="feature"/>
      <sheetName val="Expense Summary"/>
      <sheetName val="StandingData"/>
      <sheetName val="gl"/>
      <sheetName val="110"/>
      <sheetName val="BPR"/>
      <sheetName val="DATA EXPEN.BG"/>
      <sheetName val="B131 "/>
      <sheetName val="Newspaper"/>
      <sheetName val="FF_3"/>
      <sheetName val="FF-21(a)"/>
      <sheetName val="addl cost"/>
      <sheetName val="Company Info"/>
      <sheetName val="CA Comp"/>
      <sheetName val="FF-2"/>
      <sheetName val="accumdeprn"/>
      <sheetName val="0000"/>
      <sheetName val="G-35-3"/>
      <sheetName val="11.1"/>
      <sheetName val="From WP"/>
      <sheetName val="MFA"/>
      <sheetName val="Sheet1"/>
      <sheetName val="Adj&amp;Rje(Z820) "/>
      <sheetName val="TO - SP"/>
      <sheetName val="List"/>
      <sheetName val="part-import"/>
      <sheetName val="part-local"/>
      <sheetName val="D2"/>
      <sheetName val="New Item"/>
      <sheetName val="FF_2"/>
      <sheetName val="เงินกู้ธนชาติ"/>
      <sheetName val="เงินกู้ MGC"/>
      <sheetName val="FF-4"/>
      <sheetName val="Co info"/>
      <sheetName val="Home"/>
      <sheetName val="C2"/>
      <sheetName val="เครื่องตกแต่ง"/>
      <sheetName val="เครื่องมือ"/>
      <sheetName val="อาคาร"/>
      <sheetName val="Defer_ร่วม"/>
      <sheetName val="cost4-47"/>
      <sheetName val="@Master9612"/>
      <sheetName val="ACTUAL"/>
      <sheetName val=""/>
      <sheetName val="AssetStatus"/>
      <sheetName val="AssetType"/>
      <sheetName val="License BOI"/>
      <sheetName val="Asset Class"/>
      <sheetName val="Depre. Key"/>
      <sheetName val="TB Worksheet"/>
      <sheetName val="Cash Flow"/>
      <sheetName val="Financial Summary"/>
      <sheetName val="COST (ACC.ขาย10-2005)"/>
      <sheetName val="InventTableModule_1-1"/>
      <sheetName val="Master"/>
      <sheetName val="IFS"/>
      <sheetName val="UF"/>
      <sheetName val="11-20"/>
      <sheetName val="Sparepart_Package_Jan'08"/>
      <sheetName val="A-1"/>
      <sheetName val="COM"/>
      <sheetName val="A3"/>
      <sheetName val="P12.4"/>
      <sheetName val="CBO0497"/>
      <sheetName val="CA"/>
      <sheetName val="Farm1"/>
      <sheetName val="F-1 F-2"/>
      <sheetName val="Entity Data"/>
      <sheetName val="D"/>
      <sheetName val="6A CA"/>
      <sheetName val="CA Sheet"/>
      <sheetName val="N7-8-admin-finance"/>
      <sheetName val="KSIexps"/>
      <sheetName val="FF-50"/>
      <sheetName val="cashflowcomp"/>
      <sheetName val="BPR-Bloom"/>
      <sheetName val="Profitability"/>
      <sheetName val="Currency deposit-MYR"/>
      <sheetName val="LOOSECHKLIST"/>
      <sheetName val="Summary"/>
      <sheetName val="H1-Investments"/>
      <sheetName val="F2-3-6 OH absorbtion rate "/>
      <sheetName val="hsbc"/>
      <sheetName val="CA-PRE(P)"/>
      <sheetName val="Sch FA.4"/>
      <sheetName val="5 Analysis"/>
      <sheetName val="K10"/>
      <sheetName val="RATE"/>
      <sheetName val="TTL"/>
      <sheetName val="BGT97STAFF"/>
      <sheetName val="CODE,NAME"/>
      <sheetName val="TBA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Nst334_Awp1_without adj"/>
      <sheetName val="PJ List"/>
      <sheetName val="STart"/>
      <sheetName val="J2"/>
      <sheetName val="J1"/>
      <sheetName val="TermLoans"/>
      <sheetName val="Stock Aging"/>
      <sheetName val="Parameter"/>
      <sheetName val="Q3-46"/>
      <sheetName val="_Lookup"/>
      <sheetName val="#Lookup"/>
      <sheetName val="Energy(update)"/>
      <sheetName val="ยานพาหนะ"/>
      <sheetName val="PS2"/>
      <sheetName val="FF_21_a_"/>
      <sheetName val="_2__xls__2__xls_COV"/>
      <sheetName val="F_Ex-การหาผลรวม"/>
    </sheetNames>
    <sheetDataSet>
      <sheetData sheetId="0" refreshError="1">
        <row r="1">
          <cell r="A1" t="str">
            <v>IDSM ELECTRONICS SDN BHD</v>
          </cell>
        </row>
        <row r="2">
          <cell r="A2" t="str">
            <v>FOR THE YEAR ENDED 31 DECEMBER 2000</v>
          </cell>
        </row>
      </sheetData>
      <sheetData sheetId="1" refreshError="1">
        <row r="7">
          <cell r="C7" t="str">
            <v>31.12.99</v>
          </cell>
          <cell r="D7" t="str">
            <v>31.12.00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"/>
      <sheetName val="B"/>
      <sheetName val="Attach"/>
      <sheetName val="Hypo"/>
      <sheetName val="F-11"/>
      <sheetName val="F-22"/>
      <sheetName val="AP110 sup"/>
      <sheetName val="AP110sup"/>
      <sheetName val="A"/>
      <sheetName val="B-10"/>
      <sheetName val="C"/>
      <sheetName val="L"/>
      <sheetName val="U"/>
      <sheetName val="AA"/>
      <sheetName val="BB"/>
      <sheetName val="BB-10"/>
      <sheetName val="BB-30"/>
      <sheetName val="CC"/>
      <sheetName val="FF"/>
      <sheetName val="FF "/>
      <sheetName val="FF-1"/>
      <sheetName val="FF-2 (1)"/>
      <sheetName val="FF-2 (2)"/>
      <sheetName val="FF-2 (3)"/>
      <sheetName val="FF-3"/>
      <sheetName val="FF-6"/>
      <sheetName val="KK-1"/>
      <sheetName val="MM"/>
      <sheetName val="MM-1"/>
      <sheetName val="MM-10"/>
      <sheetName val="NN"/>
      <sheetName val="NN-1"/>
      <sheetName val="10"/>
      <sheetName val="20"/>
      <sheetName val="30"/>
      <sheetName val="Payroll"/>
      <sheetName val="FF_2 _1_"/>
      <sheetName val="Os"/>
      <sheetName val="A2-1"/>
      <sheetName val="A2-2"/>
      <sheetName val="A2-3"/>
      <sheetName val="A2-4"/>
      <sheetName val="A3-1"/>
      <sheetName val="A3-2"/>
      <sheetName val="A3-3"/>
      <sheetName val="A3-4"/>
      <sheetName val="A3-4-1"/>
      <sheetName val="C-1"/>
      <sheetName val="C-10"/>
      <sheetName val="C-20"/>
      <sheetName val="C-40"/>
      <sheetName val="E-1"/>
      <sheetName val="E-11"/>
      <sheetName val="E-12"/>
      <sheetName val="E-4"/>
      <sheetName val="E50"/>
      <sheetName val="F-1"/>
      <sheetName val="F-10"/>
      <sheetName val="F-20"/>
      <sheetName val="F-30"/>
      <sheetName val="F-40"/>
      <sheetName val="G-1"/>
      <sheetName val="G-10"/>
      <sheetName val="G-20"/>
      <sheetName val="G-40"/>
      <sheetName val="H"/>
      <sheetName val="H-1"/>
      <sheetName val="I"/>
      <sheetName val="K1"/>
      <sheetName val="K20"/>
      <sheetName val="Ka"/>
      <sheetName val="K"/>
      <sheetName val="K-1"/>
      <sheetName val="K-2"/>
      <sheetName val="K-3"/>
      <sheetName val="K-4"/>
      <sheetName val="K-6"/>
      <sheetName val="L-1"/>
      <sheetName val="L-10"/>
      <sheetName val="L-20"/>
      <sheetName val="M"/>
      <sheetName val="M-2"/>
      <sheetName val="M-2-1"/>
      <sheetName val="M-3"/>
      <sheetName val="M-4"/>
      <sheetName val="N"/>
      <sheetName val="N-1"/>
      <sheetName val="N-3"/>
      <sheetName val="O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P"/>
      <sheetName val="P-1"/>
      <sheetName val="P-2"/>
      <sheetName val="P-4"/>
      <sheetName val="Q "/>
      <sheetName val="Q-1"/>
      <sheetName val="Q-2"/>
      <sheetName val="Q-3"/>
      <sheetName val="S"/>
      <sheetName val="S-1"/>
      <sheetName val="T"/>
      <sheetName val="U10"/>
      <sheetName val="U11"/>
      <sheetName val="U11-2"/>
      <sheetName val="U11-3"/>
      <sheetName val="U13"/>
      <sheetName val="U20"/>
      <sheetName val="U21"/>
      <sheetName val="Sheet4"/>
      <sheetName val="U30"/>
      <sheetName val="U40"/>
      <sheetName val="U50"/>
      <sheetName val="U-25 rawmat consumption"/>
      <sheetName val="FF_2_1_"/>
      <sheetName val="FF_6"/>
      <sheetName val="StandingData"/>
      <sheetName val="M_Maincomp"/>
      <sheetName val="gl"/>
      <sheetName val="Adj&amp;Rje(Z820) "/>
      <sheetName val="TO - SP"/>
      <sheetName val="List"/>
      <sheetName val="MFA"/>
      <sheetName val="feature"/>
      <sheetName val="Expense Summary"/>
      <sheetName val="110"/>
      <sheetName val="BPR"/>
      <sheetName val="DATA EXPEN.BG"/>
      <sheetName val="B131 "/>
      <sheetName val="Newspaper"/>
      <sheetName val="FF_3"/>
      <sheetName val="FF-21(a)"/>
      <sheetName val="addl cost"/>
      <sheetName val="Company Info"/>
      <sheetName val="CA Comp"/>
      <sheetName val="FF-2"/>
      <sheetName val="accumdeprn"/>
      <sheetName val="0000"/>
      <sheetName val="G-35-3"/>
      <sheetName val="11.1"/>
      <sheetName val="From WP"/>
      <sheetName val="Sheet1"/>
      <sheetName val="part-import"/>
      <sheetName val="part-local"/>
      <sheetName val="D2"/>
      <sheetName val="New Item"/>
      <sheetName val="FF_2"/>
      <sheetName val="เงินกู้ธนชาติ"/>
      <sheetName val="เงินกู้ MGC"/>
      <sheetName val=""/>
      <sheetName val="A-1"/>
      <sheetName val="COM"/>
      <sheetName val="A3"/>
      <sheetName val="P12.4"/>
      <sheetName val="CBO0497"/>
      <sheetName val="CA"/>
      <sheetName val="Farm1"/>
      <sheetName val="F-1 F-2"/>
      <sheetName val="Entity Data"/>
      <sheetName val="D"/>
      <sheetName val="6A CA"/>
      <sheetName val="CA Sheet"/>
      <sheetName val="N7-8-admin-finance"/>
      <sheetName val="KSIexps"/>
      <sheetName val="FF-50"/>
      <sheetName val="cashflowcomp"/>
      <sheetName val="BPR-Bloom"/>
      <sheetName val="Profitability"/>
      <sheetName val="Currency deposit-MYR"/>
      <sheetName val="LOOSECHKLIST"/>
      <sheetName val="Summary"/>
      <sheetName val="H1-Investments"/>
      <sheetName val="F2-3-6 OH absorbtion rate "/>
      <sheetName val="hsbc"/>
      <sheetName val="CA-PRE(P)"/>
      <sheetName val="Sch FA.4"/>
      <sheetName val="5 Analysis"/>
      <sheetName val="K10"/>
      <sheetName val="RATE"/>
      <sheetName val="TTL"/>
      <sheetName val="COST (ACC.ขาย10-2005)"/>
      <sheetName val="InventTableModule_1-1"/>
      <sheetName val="Master"/>
      <sheetName val="IFS"/>
      <sheetName val="UF"/>
      <sheetName val="11-20"/>
      <sheetName val="Sparepart_Package_Jan'08"/>
      <sheetName val="BGT97STAFF"/>
      <sheetName val="FF-4"/>
      <sheetName val="Cash Flow"/>
      <sheetName val="Financial Summary"/>
      <sheetName val="cost4-47"/>
      <sheetName val="Defer_ร่วม"/>
      <sheetName val="TBA"/>
    </sheetNames>
    <sheetDataSet>
      <sheetData sheetId="0" refreshError="1">
        <row r="1">
          <cell r="A1" t="str">
            <v>IDSM ELECTRONICS SDN BHD</v>
          </cell>
        </row>
        <row r="2">
          <cell r="A2" t="str">
            <v>FOR THE YEAR ENDED 31 DECEMBER 2000</v>
          </cell>
        </row>
      </sheetData>
      <sheetData sheetId="1" refreshError="1">
        <row r="7">
          <cell r="C7" t="str">
            <v>31.12.99</v>
          </cell>
          <cell r="D7" t="str">
            <v>31.12.00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B"/>
      <sheetName val="FSA"/>
      <sheetName val="Adj&amp;Rje(Z820) "/>
      <sheetName val="D300"/>
      <sheetName val="FF-3"/>
      <sheetName val="Newspaper"/>
      <sheetName val="DPLA"/>
      <sheetName val="FF_6"/>
      <sheetName val="STATEMENT"/>
      <sheetName val="accumdeprn"/>
      <sheetName val="asia oil palm"/>
      <sheetName val="StandingData"/>
      <sheetName val="Sheet1"/>
      <sheetName val="200-110"/>
      <sheetName val="JAN"/>
      <sheetName val="Standing Data"/>
      <sheetName val="Asset &amp; Liability"/>
      <sheetName val="Net asset value"/>
      <sheetName val="TO - SP"/>
      <sheetName val="FF_2 _1_"/>
      <sheetName val="List"/>
      <sheetName val="B131 "/>
      <sheetName val="DEP12"/>
      <sheetName val="TBA"/>
      <sheetName val="Expense Summary"/>
      <sheetName val="U"/>
      <sheetName val="K2"/>
      <sheetName val="CA Comp"/>
      <sheetName val="FF_3"/>
      <sheetName val="total"/>
      <sheetName val="Seagate _share_in_units"/>
      <sheetName val="gl"/>
      <sheetName val="BSI"/>
      <sheetName val="เครื่องมือ"/>
      <sheetName val="FF-4"/>
      <sheetName val="FF-6"/>
      <sheetName val="BS"/>
      <sheetName val="SCB 1 - Current"/>
      <sheetName val="SCB 2 - Current"/>
      <sheetName val="Trail(8000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"/>
      <sheetName val="MFA"/>
      <sheetName val="AFA"/>
      <sheetName val="CA95 "/>
      <sheetName val="DFA95"/>
      <sheetName val="FORMC"/>
      <sheetName val="BSI"/>
      <sheetName val="108"/>
      <sheetName val="RA COST"/>
      <sheetName val="EXCHANGE "/>
      <sheetName val="com00"/>
      <sheetName val="PL"/>
      <sheetName val="B"/>
      <sheetName val="FSA"/>
      <sheetName val="Sheet1"/>
      <sheetName val="M_Maincomp"/>
      <sheetName val="Menu"/>
      <sheetName val="TAX COM"/>
      <sheetName val="Standing Data"/>
      <sheetName val="Asset &amp; Liability"/>
      <sheetName val="Net asset value"/>
      <sheetName val="FF_2"/>
      <sheetName val="Mfa00"/>
      <sheetName val="feature"/>
      <sheetName val="FF_6"/>
      <sheetName val="FF_3"/>
      <sheetName val="Details"/>
      <sheetName val="part-import"/>
      <sheetName val="part-local"/>
      <sheetName val="addl cost"/>
      <sheetName val="accumdeprn"/>
      <sheetName val="ADJ - RATE"/>
      <sheetName val="Sheet2"/>
      <sheetName val="PRODUCTION -3"/>
      <sheetName val="COST-STOCK"/>
      <sheetName val="Sheet6"/>
      <sheetName val="BUDGET10702"/>
      <sheetName val="cost4-47"/>
      <sheetName val="BUDGET"/>
      <sheetName val="COSUB"/>
      <sheetName val="K2"/>
      <sheetName val="jun94"/>
      <sheetName val="J1"/>
      <sheetName val="BPR-Bloom"/>
      <sheetName val="License BOI"/>
      <sheetName val="110"/>
      <sheetName val="BPR"/>
      <sheetName val="gl"/>
      <sheetName val="ADVANCE-STAFF"/>
      <sheetName val="Co info"/>
      <sheetName val="StandingData"/>
      <sheetName val="Adj&amp;Rje(Z820) "/>
      <sheetName val="PDT-015"/>
    </sheetNames>
    <sheetDataSet>
      <sheetData sheetId="0"/>
      <sheetData sheetId="1"/>
      <sheetData sheetId="2" refreshError="1">
        <row r="1">
          <cell r="A1" t="str">
            <v>SHINYEI KAISHA ELECTRONICS (M) SDN BHD</v>
          </cell>
        </row>
        <row r="2">
          <cell r="A2" t="str">
            <v>FILE NUMBER     :  C 4908274-04</v>
          </cell>
        </row>
        <row r="3">
          <cell r="A3" t="str">
            <v>YEAR OF ASSESSMENT 2000 (CURRENT YEAR)</v>
          </cell>
        </row>
        <row r="4">
          <cell r="A4" t="str">
            <v>MOVEMENTS OF FIXED ASSETS ANALYSES</v>
          </cell>
        </row>
        <row r="6">
          <cell r="B6" t="str">
            <v>COST</v>
          </cell>
          <cell r="G6" t="str">
            <v>DEPRECIATION</v>
          </cell>
          <cell r="L6" t="str">
            <v>NBV</v>
          </cell>
        </row>
        <row r="7">
          <cell r="B7" t="str">
            <v>AS AT</v>
          </cell>
          <cell r="C7" t="str">
            <v>ADDITIONS/</v>
          </cell>
          <cell r="D7" t="str">
            <v>DISPOSAL</v>
          </cell>
          <cell r="E7" t="str">
            <v>AS AT</v>
          </cell>
          <cell r="G7" t="str">
            <v>AS AT</v>
          </cell>
          <cell r="J7" t="str">
            <v>AS AT</v>
          </cell>
          <cell r="L7" t="str">
            <v>AS AT</v>
          </cell>
        </row>
        <row r="8">
          <cell r="A8" t="str">
            <v>DESCRIPTION</v>
          </cell>
          <cell r="B8" t="str">
            <v>1.1.00</v>
          </cell>
          <cell r="C8" t="str">
            <v>TRANSFER *</v>
          </cell>
          <cell r="D8" t="str">
            <v>TRANSFER *</v>
          </cell>
          <cell r="E8" t="str">
            <v>31.12.00</v>
          </cell>
          <cell r="G8" t="str">
            <v>1.1.00</v>
          </cell>
          <cell r="H8" t="str">
            <v>ADDITIONS</v>
          </cell>
          <cell r="I8" t="str">
            <v>DISPOSAL</v>
          </cell>
          <cell r="J8" t="str">
            <v>31.12.00</v>
          </cell>
          <cell r="L8" t="str">
            <v>31.12.00</v>
          </cell>
        </row>
        <row r="10">
          <cell r="A10" t="str">
            <v>PLANT AND MACHINERY</v>
          </cell>
          <cell r="B10">
            <v>14350014</v>
          </cell>
          <cell r="C10">
            <v>3687853</v>
          </cell>
          <cell r="D10">
            <v>870035</v>
          </cell>
          <cell r="E10">
            <v>17167832</v>
          </cell>
          <cell r="G10">
            <v>9826430</v>
          </cell>
          <cell r="H10">
            <v>2186155</v>
          </cell>
          <cell r="I10">
            <v>859416</v>
          </cell>
          <cell r="J10">
            <v>11153169</v>
          </cell>
          <cell r="L10">
            <v>6014663</v>
          </cell>
        </row>
        <row r="11">
          <cell r="B11" t="str">
            <v xml:space="preserve"> </v>
          </cell>
          <cell r="E11" t="str">
            <v xml:space="preserve"> </v>
          </cell>
        </row>
        <row r="12">
          <cell r="A12" t="str">
            <v>FURNITURE, EQUIPMENT,</v>
          </cell>
          <cell r="B12">
            <v>2156983</v>
          </cell>
          <cell r="C12">
            <v>172436</v>
          </cell>
          <cell r="D12">
            <v>200530</v>
          </cell>
          <cell r="E12">
            <v>2731341</v>
          </cell>
          <cell r="G12">
            <v>1000675</v>
          </cell>
          <cell r="H12">
            <v>269524</v>
          </cell>
          <cell r="I12">
            <v>98513</v>
          </cell>
          <cell r="J12">
            <v>1171686</v>
          </cell>
          <cell r="L12">
            <v>1559655</v>
          </cell>
        </row>
        <row r="13">
          <cell r="A13" t="str">
            <v xml:space="preserve">  INSTALLATION  FIXTURES AND</v>
          </cell>
          <cell r="B13" t="str">
            <v xml:space="preserve"> </v>
          </cell>
          <cell r="C13">
            <v>602452</v>
          </cell>
          <cell r="E13" t="str">
            <v xml:space="preserve"> </v>
          </cell>
        </row>
        <row r="14">
          <cell r="A14" t="str">
            <v xml:space="preserve">    LOOSE TOOLS</v>
          </cell>
        </row>
        <row r="15">
          <cell r="A15" t="str">
            <v xml:space="preserve"> </v>
          </cell>
        </row>
        <row r="16">
          <cell r="A16" t="str">
            <v>MOTOR VEHICLES</v>
          </cell>
          <cell r="B16">
            <v>103541</v>
          </cell>
          <cell r="C16">
            <v>136265</v>
          </cell>
          <cell r="D16">
            <v>0</v>
          </cell>
          <cell r="E16">
            <v>239806</v>
          </cell>
          <cell r="G16">
            <v>80020</v>
          </cell>
          <cell r="H16">
            <v>37809</v>
          </cell>
          <cell r="I16">
            <v>0</v>
          </cell>
          <cell r="J16">
            <v>117829</v>
          </cell>
          <cell r="L16">
            <v>121977</v>
          </cell>
        </row>
        <row r="17">
          <cell r="B17" t="str">
            <v xml:space="preserve"> </v>
          </cell>
          <cell r="E17" t="str">
            <v xml:space="preserve"> </v>
          </cell>
        </row>
        <row r="18">
          <cell r="A18" t="str">
            <v>CONSTRUCTION IN PROGRESS</v>
          </cell>
          <cell r="B18">
            <v>602452</v>
          </cell>
          <cell r="C18">
            <v>0</v>
          </cell>
          <cell r="D18">
            <v>602452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</row>
        <row r="19">
          <cell r="A19" t="str">
            <v xml:space="preserve"> </v>
          </cell>
          <cell r="B19" t="str">
            <v xml:space="preserve"> </v>
          </cell>
          <cell r="C19" t="str">
            <v xml:space="preserve"> </v>
          </cell>
          <cell r="D19" t="str">
            <v xml:space="preserve"> 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 </v>
          </cell>
          <cell r="H19" t="str">
            <v xml:space="preserve"> </v>
          </cell>
          <cell r="I19" t="str">
            <v xml:space="preserve">  </v>
          </cell>
          <cell r="J19" t="str">
            <v xml:space="preserve">  </v>
          </cell>
          <cell r="K19" t="str">
            <v xml:space="preserve">  </v>
          </cell>
          <cell r="L19" t="str">
            <v xml:space="preserve"> </v>
          </cell>
        </row>
        <row r="21">
          <cell r="B21">
            <v>17212990</v>
          </cell>
          <cell r="C21">
            <v>4599006</v>
          </cell>
          <cell r="D21">
            <v>1673017</v>
          </cell>
          <cell r="E21">
            <v>20138979</v>
          </cell>
          <cell r="F21">
            <v>0</v>
          </cell>
          <cell r="G21">
            <v>10907125</v>
          </cell>
          <cell r="H21">
            <v>2493488</v>
          </cell>
          <cell r="I21">
            <v>957929</v>
          </cell>
          <cell r="J21">
            <v>12442684</v>
          </cell>
          <cell r="K21">
            <v>0</v>
          </cell>
          <cell r="L21">
            <v>7696295</v>
          </cell>
        </row>
        <row r="22">
          <cell r="E22" t="str">
            <v>A/c Note 8</v>
          </cell>
          <cell r="H22" t="str">
            <v>Note</v>
          </cell>
          <cell r="J22" t="str">
            <v>A/c Note 8</v>
          </cell>
          <cell r="L22" t="str">
            <v>A/c Note 8</v>
          </cell>
        </row>
        <row r="24">
          <cell r="E24" t="str">
            <v>Note :</v>
          </cell>
        </row>
        <row r="25">
          <cell r="E25" t="str">
            <v>Depreciation charged to :-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A"/>
      <sheetName val="COVER"/>
      <sheetName val="CONT"/>
      <sheetName val="AFA"/>
      <sheetName val="CA95 "/>
      <sheetName val="DFA95"/>
      <sheetName val="FORMC"/>
      <sheetName val="BSI"/>
      <sheetName val="108"/>
      <sheetName val="RA COST"/>
      <sheetName val="EXCHANGE "/>
      <sheetName val="com00"/>
      <sheetName val="PL"/>
      <sheetName val="Sheet1"/>
      <sheetName val="FF_2"/>
      <sheetName val="addl cost"/>
      <sheetName val="accumdeprn"/>
      <sheetName val="M_Maincomp"/>
      <sheetName val="B"/>
      <sheetName val="FSA"/>
      <sheetName val="cost4-47"/>
      <sheetName val="BUDGET10702"/>
      <sheetName val="Menu"/>
      <sheetName val="Standing Data"/>
      <sheetName val="ADJ - RATE"/>
      <sheetName val="BUDGET"/>
      <sheetName val="COSUB"/>
      <sheetName val="K2"/>
      <sheetName val="J1"/>
      <sheetName val="Asset &amp; Liability"/>
      <sheetName val="Net asset value"/>
      <sheetName val="jun94"/>
      <sheetName val="FF_6"/>
      <sheetName val="Mfa00"/>
      <sheetName val="Sheet2"/>
      <sheetName val="PRODUCTION -3"/>
      <sheetName val="COST-STOCK"/>
      <sheetName val="Sheet6"/>
      <sheetName val="Sheet13"/>
      <sheetName val="Sheet11"/>
      <sheetName val="Sheet10"/>
      <sheetName val="Sheet14"/>
      <sheetName val="feature"/>
      <sheetName val="FF_3"/>
      <sheetName val="part-import"/>
      <sheetName val="part-local"/>
      <sheetName val="TAX COM"/>
      <sheetName val="Details"/>
      <sheetName val="Data"/>
      <sheetName val="PL _ ผลงานใหม่รวม"/>
      <sheetName val="Company Info"/>
      <sheetName val="CA Comp"/>
      <sheetName val="BPR"/>
      <sheetName val="gl"/>
      <sheetName val="TB Worksheet"/>
      <sheetName val="110"/>
      <sheetName val="PDT-015"/>
      <sheetName val="Cash Flow"/>
      <sheetName val="Financial Summary"/>
    </sheetNames>
    <sheetDataSet>
      <sheetData sheetId="0" refreshError="1">
        <row r="1">
          <cell r="A1" t="str">
            <v>SHINYEI KAISHA ELECTRONICS (M) SDN BHD</v>
          </cell>
        </row>
        <row r="2">
          <cell r="A2" t="str">
            <v>FILE NUMBER     :  C 4908274-04</v>
          </cell>
        </row>
        <row r="3">
          <cell r="A3" t="str">
            <v>YEAR OF ASSESSMENT 2000 (CURRENT YEAR)</v>
          </cell>
        </row>
        <row r="4">
          <cell r="A4" t="str">
            <v>MOVEMENTS OF FIXED ASSETS ANALYSES</v>
          </cell>
        </row>
        <row r="6">
          <cell r="B6" t="str">
            <v>COST</v>
          </cell>
          <cell r="G6" t="str">
            <v>DEPRECIATION</v>
          </cell>
          <cell r="L6" t="str">
            <v>NBV</v>
          </cell>
        </row>
        <row r="7">
          <cell r="B7" t="str">
            <v>AS AT</v>
          </cell>
          <cell r="C7" t="str">
            <v>ADDITIONS/</v>
          </cell>
          <cell r="D7" t="str">
            <v>DISPOSAL</v>
          </cell>
          <cell r="E7" t="str">
            <v>AS AT</v>
          </cell>
          <cell r="G7" t="str">
            <v>AS AT</v>
          </cell>
          <cell r="J7" t="str">
            <v>AS AT</v>
          </cell>
          <cell r="L7" t="str">
            <v>AS AT</v>
          </cell>
        </row>
        <row r="8">
          <cell r="A8" t="str">
            <v>DESCRIPTION</v>
          </cell>
          <cell r="B8" t="str">
            <v>1.1.00</v>
          </cell>
          <cell r="C8" t="str">
            <v>TRANSFER *</v>
          </cell>
          <cell r="D8" t="str">
            <v>TRANSFER *</v>
          </cell>
          <cell r="E8" t="str">
            <v>31.12.00</v>
          </cell>
          <cell r="G8" t="str">
            <v>1.1.00</v>
          </cell>
          <cell r="H8" t="str">
            <v>ADDITIONS</v>
          </cell>
          <cell r="I8" t="str">
            <v>DISPOSAL</v>
          </cell>
          <cell r="J8" t="str">
            <v>31.12.00</v>
          </cell>
          <cell r="L8" t="str">
            <v>31.12.00</v>
          </cell>
        </row>
        <row r="10">
          <cell r="A10" t="str">
            <v>PLANT AND MACHINERY</v>
          </cell>
          <cell r="B10">
            <v>14350014</v>
          </cell>
          <cell r="C10">
            <v>3687853</v>
          </cell>
          <cell r="D10">
            <v>870035</v>
          </cell>
          <cell r="E10">
            <v>17167832</v>
          </cell>
          <cell r="G10">
            <v>9826430</v>
          </cell>
          <cell r="H10">
            <v>2186155</v>
          </cell>
          <cell r="I10">
            <v>859416</v>
          </cell>
          <cell r="J10">
            <v>11153169</v>
          </cell>
          <cell r="L10">
            <v>6014663</v>
          </cell>
        </row>
        <row r="11">
          <cell r="B11" t="str">
            <v xml:space="preserve"> </v>
          </cell>
          <cell r="E11" t="str">
            <v xml:space="preserve"> </v>
          </cell>
        </row>
        <row r="12">
          <cell r="A12" t="str">
            <v>FURNITURE, EQUIPMENT,</v>
          </cell>
          <cell r="B12">
            <v>2156983</v>
          </cell>
          <cell r="C12">
            <v>172436</v>
          </cell>
          <cell r="D12">
            <v>200530</v>
          </cell>
          <cell r="E12">
            <v>2731341</v>
          </cell>
          <cell r="G12">
            <v>1000675</v>
          </cell>
          <cell r="H12">
            <v>269524</v>
          </cell>
          <cell r="I12">
            <v>98513</v>
          </cell>
          <cell r="J12">
            <v>1171686</v>
          </cell>
          <cell r="L12">
            <v>1559655</v>
          </cell>
        </row>
        <row r="13">
          <cell r="A13" t="str">
            <v xml:space="preserve">  INSTALLATION  FIXTURES AND</v>
          </cell>
          <cell r="B13" t="str">
            <v xml:space="preserve"> </v>
          </cell>
          <cell r="C13">
            <v>602452</v>
          </cell>
          <cell r="E13" t="str">
            <v xml:space="preserve"> </v>
          </cell>
        </row>
        <row r="14">
          <cell r="A14" t="str">
            <v xml:space="preserve">    LOOSE TOOLS</v>
          </cell>
        </row>
        <row r="15">
          <cell r="A15" t="str">
            <v xml:space="preserve"> </v>
          </cell>
        </row>
        <row r="16">
          <cell r="A16" t="str">
            <v>MOTOR VEHICLES</v>
          </cell>
          <cell r="B16">
            <v>103541</v>
          </cell>
          <cell r="C16">
            <v>136265</v>
          </cell>
          <cell r="D16">
            <v>0</v>
          </cell>
          <cell r="E16">
            <v>239806</v>
          </cell>
          <cell r="G16">
            <v>80020</v>
          </cell>
          <cell r="H16">
            <v>37809</v>
          </cell>
          <cell r="I16">
            <v>0</v>
          </cell>
          <cell r="J16">
            <v>117829</v>
          </cell>
          <cell r="L16">
            <v>121977</v>
          </cell>
        </row>
        <row r="17">
          <cell r="B17" t="str">
            <v xml:space="preserve"> </v>
          </cell>
          <cell r="E17" t="str">
            <v xml:space="preserve"> </v>
          </cell>
        </row>
        <row r="18">
          <cell r="A18" t="str">
            <v>CONSTRUCTION IN PROGRESS</v>
          </cell>
          <cell r="B18">
            <v>602452</v>
          </cell>
          <cell r="C18">
            <v>0</v>
          </cell>
          <cell r="D18">
            <v>602452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</row>
        <row r="19">
          <cell r="A19" t="str">
            <v xml:space="preserve"> </v>
          </cell>
          <cell r="B19" t="str">
            <v xml:space="preserve"> </v>
          </cell>
          <cell r="C19" t="str">
            <v xml:space="preserve"> </v>
          </cell>
          <cell r="D19" t="str">
            <v xml:space="preserve"> 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 </v>
          </cell>
          <cell r="H19" t="str">
            <v xml:space="preserve"> </v>
          </cell>
          <cell r="I19" t="str">
            <v xml:space="preserve">  </v>
          </cell>
          <cell r="J19" t="str">
            <v xml:space="preserve">  </v>
          </cell>
          <cell r="K19" t="str">
            <v xml:space="preserve">  </v>
          </cell>
          <cell r="L19" t="str">
            <v xml:space="preserve"> </v>
          </cell>
        </row>
        <row r="21">
          <cell r="B21">
            <v>17212990</v>
          </cell>
          <cell r="C21">
            <v>4599006</v>
          </cell>
          <cell r="D21">
            <v>1673017</v>
          </cell>
          <cell r="E21">
            <v>20138979</v>
          </cell>
          <cell r="F21">
            <v>0</v>
          </cell>
          <cell r="G21">
            <v>10907125</v>
          </cell>
          <cell r="H21">
            <v>2493488</v>
          </cell>
          <cell r="I21">
            <v>957929</v>
          </cell>
          <cell r="J21">
            <v>12442684</v>
          </cell>
          <cell r="K21">
            <v>0</v>
          </cell>
          <cell r="L21">
            <v>7696295</v>
          </cell>
        </row>
        <row r="22">
          <cell r="E22" t="str">
            <v>A/c Note 8</v>
          </cell>
          <cell r="H22" t="str">
            <v>Note</v>
          </cell>
          <cell r="J22" t="str">
            <v>A/c Note 8</v>
          </cell>
          <cell r="L22" t="str">
            <v>A/c Note 8</v>
          </cell>
        </row>
        <row r="24">
          <cell r="E24" t="str">
            <v>Note :</v>
          </cell>
        </row>
        <row r="25">
          <cell r="E25" t="str">
            <v>Depreciation charged to :-</v>
          </cell>
        </row>
      </sheetData>
      <sheetData sheetId="1"/>
      <sheetData sheetId="2">
        <row r="1">
          <cell r="A1" t="str">
            <v>SHINYEI KAISHA ELECTRONICS (M) SDN BHD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wise requirements"/>
      <sheetName val="Summary list"/>
      <sheetName val="Financial Summary"/>
      <sheetName val="Balance Sheet"/>
      <sheetName val="BS Schedules NCA"/>
      <sheetName val="Capitalisation"/>
      <sheetName val="Splitter &amp; Flaker"/>
      <sheetName val="Inventory"/>
      <sheetName val="BS schedules Other CA"/>
      <sheetName val="Receivable schdl"/>
      <sheetName val="BS Schedules loans"/>
      <sheetName val="BS Schedules Other CL"/>
      <sheetName val="P&amp;L Mktwise consolidated"/>
      <sheetName val="Overheads"/>
      <sheetName val="Cash Flow"/>
      <sheetName val="Capacity Util"/>
      <sheetName val="Capital Exp"/>
      <sheetName val="P&amp;L Productwise"/>
      <sheetName val="Interest &amp; Dep"/>
      <sheetName val="Export Sale &amp; Contribution"/>
      <sheetName val="MFA"/>
      <sheetName val="Details"/>
      <sheetName val="M_Maincomp"/>
      <sheetName val="addl cost"/>
      <sheetName val="accumdeprn"/>
      <sheetName val="Sheet1"/>
      <sheetName val="Co info"/>
      <sheetName val="B"/>
      <sheetName val="FSA"/>
      <sheetName val="jun94"/>
      <sheetName val="data"/>
      <sheetName val="TO - SP"/>
      <sheetName val="cost4-47"/>
      <sheetName val="CODE,NAME"/>
      <sheetName val="BPR"/>
      <sheetName val="Code1"/>
      <sheetName val="Audit schedule"/>
      <sheetName val="BUDGET"/>
      <sheetName val="BUDGET10702"/>
      <sheetName val="COSUB"/>
      <sheetName val="gl"/>
      <sheetName val="Sheet2"/>
      <sheetName val="PRODUCTION -3"/>
      <sheetName val="COST-STOCK"/>
      <sheetName val="Sheet6"/>
      <sheetName val="LE1(act3mth)"/>
      <sheetName val="F-3"/>
      <sheetName val="DEP12"/>
      <sheetName val="Company Info"/>
      <sheetName val="CA Comp"/>
      <sheetName val="ADVANCE-STAFF"/>
      <sheetName val="PDT-015"/>
      <sheetName val="110"/>
      <sheetName val="Defer_ร่วม"/>
      <sheetName val="FF_6"/>
      <sheetName val="ADJ - RATE"/>
    </sheetNames>
    <sheetDataSet>
      <sheetData sheetId="0"/>
      <sheetData sheetId="1"/>
      <sheetData sheetId="2" refreshError="1">
        <row r="2">
          <cell r="B2" t="str">
            <v>IFFCO (MALAYSIA) Sdn. Bhd.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mdeprn"/>
      <sheetName val="addl cost"/>
      <sheetName val="Financial Summary"/>
      <sheetName val="Cash Flow"/>
      <sheetName val="Co info"/>
      <sheetName val="Details"/>
      <sheetName val="MFA"/>
      <sheetName val="Data(Before API)"/>
      <sheetName val="Main_Menu"/>
      <sheetName val="FF_6"/>
      <sheetName val="งบทดลองปภพ 4-47"/>
      <sheetName val="Q3-46"/>
      <sheetName val="cost4-47"/>
      <sheetName val="Company Info"/>
      <sheetName val="CA Comp"/>
      <sheetName val="B"/>
      <sheetName val="FSA"/>
      <sheetName val="FAs"/>
      <sheetName val="Header"/>
      <sheetName val="LE1(act3mth)"/>
      <sheetName val="PDT-015"/>
      <sheetName val="Sheet1"/>
      <sheetName val="jun94"/>
      <sheetName val="J2"/>
      <sheetName val="Code1"/>
      <sheetName val="Parameter"/>
      <sheetName val="Sampling"/>
      <sheetName val="FF_2"/>
      <sheetName val="Index"/>
      <sheetName val="M_Maincomp"/>
      <sheetName val="CODE,NAME"/>
      <sheetName val="BUDGET10702"/>
      <sheetName val="ADJ - RATE"/>
      <sheetName val="data"/>
      <sheetName val="Input"/>
      <sheetName val="O4 CA"/>
      <sheetName val="O2 TC"/>
      <sheetName val="FS"/>
      <sheetName val="DEP12"/>
      <sheetName val="F1 Log On"/>
      <sheetName val="BPR"/>
      <sheetName val="Newspaper"/>
      <sheetName val="Energy(update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mdeprn"/>
      <sheetName val="addl cost"/>
      <sheetName val="MFA"/>
      <sheetName val="Co info"/>
      <sheetName val="Sheet1"/>
      <sheetName val="FF_2"/>
      <sheetName val="B"/>
      <sheetName val="FSA"/>
      <sheetName val="FAs"/>
      <sheetName val="Financial Summary"/>
      <sheetName val="Cash Flow"/>
      <sheetName val="Company Info"/>
      <sheetName val="CA Comp"/>
      <sheetName val="cost4-47"/>
      <sheetName val="Data(Before API)"/>
      <sheetName val="Main_Menu"/>
      <sheetName val="Parameter"/>
      <sheetName val="Index"/>
      <sheetName val="Sampling"/>
      <sheetName val="Details"/>
      <sheetName val="M_Maincomp"/>
      <sheetName val="CODE,NAME"/>
      <sheetName val="jun94"/>
      <sheetName val="BUDGET10702"/>
      <sheetName val="J2"/>
      <sheetName val="PDT-015"/>
      <sheetName val="Code1"/>
      <sheetName val="ADJ - RATE"/>
      <sheetName val="LE1(act3mth)"/>
      <sheetName val="data"/>
      <sheetName val="FF_6"/>
      <sheetName val="งบทดลองปภพ 4-47"/>
      <sheetName val="Q3-46"/>
      <sheetName val="Header"/>
      <sheetName val="sale CB"/>
      <sheetName val="Sheet7"/>
      <sheetName val="รายการสินค้าระหว่างทาง"/>
      <sheetName val="FF-4"/>
      <sheetName val="1 LeadSchedule"/>
      <sheetName val="BPR"/>
      <sheetName val="C2"/>
      <sheetName val="FF_3"/>
      <sheetName val="O4_CA"/>
      <sheetName val="O5_IBA"/>
      <sheetName val="110"/>
      <sheetName val="PL _ ผลงานใหม่รวม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Info"/>
      <sheetName val="CA Comp"/>
      <sheetName val="addl cost"/>
      <sheetName val="accumdeprn"/>
      <sheetName val="cost4-47"/>
      <sheetName val="Setup"/>
      <sheetName val="Cash Flow"/>
      <sheetName val="Financial Summary"/>
      <sheetName val="Q3-46"/>
      <sheetName val="FF_6"/>
      <sheetName val="TO - SP"/>
      <sheetName val="BPR"/>
      <sheetName val="MFA"/>
      <sheetName val="CA-Merlin"/>
      <sheetName val="CODE,NAME"/>
      <sheetName val="BUDGET10702"/>
      <sheetName val="Co info"/>
      <sheetName val="110"/>
      <sheetName val="Sheet1"/>
      <sheetName val="jun94"/>
      <sheetName val="PL _ ผลงานใหม่รวม"/>
      <sheetName val="Norms SP"/>
      <sheetName val="จันทร์"/>
      <sheetName val="Details"/>
      <sheetName val="Newspaper"/>
      <sheetName val="InventTableModule_1-1"/>
      <sheetName val="List"/>
      <sheetName val="LC _ TR Listing"/>
      <sheetName val="งบทดลองปภพ 4-47"/>
      <sheetName val="U2 - Sales"/>
      <sheetName val="M_Maincomp"/>
      <sheetName val="B"/>
      <sheetName val="FS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"/>
      <sheetName val="D"/>
      <sheetName val="A"/>
      <sheetName val="Standing Data"/>
      <sheetName val="STATEMENT"/>
      <sheetName val="Net asset value"/>
      <sheetName val="อัตรามรณะ"/>
      <sheetName val="Asset &amp; Liability"/>
      <sheetName val="Z810"/>
      <sheetName val="TB"/>
      <sheetName val="Z830-WPL"/>
      <sheetName val="FF_21_a_"/>
      <sheetName val="Age311299TAS"/>
      <sheetName val="TMS2000"/>
      <sheetName val="TB Worksheet"/>
      <sheetName val="B131 "/>
      <sheetName val="TASintDec00"/>
      <sheetName val="P4DDBFTAS"/>
      <sheetName val="Header"/>
      <sheetName val="BPR"/>
      <sheetName val="Details"/>
      <sheetName val="C-6-ss"/>
      <sheetName val="PJ List"/>
      <sheetName val="Expenses"/>
      <sheetName val="REPORT"/>
      <sheetName val=""/>
      <sheetName val="Lampiran"/>
      <sheetName val="COV"/>
      <sheetName val="CONT00"/>
      <sheetName val="EXEMPT"/>
      <sheetName val="EXEMPT (2)"/>
      <sheetName val="108"/>
      <sheetName val="108 (2)"/>
      <sheetName val="COMP"/>
      <sheetName val="MFA"/>
      <sheetName val="FMC"/>
      <sheetName val="PL"/>
      <sheetName val="AFA"/>
      <sheetName val="TWDV"/>
      <sheetName val="DFA"/>
      <sheetName val="ca"/>
      <sheetName val="bsi"/>
      <sheetName val="IBA"/>
      <sheetName val="S33(2)"/>
      <sheetName val="taxplan"/>
      <sheetName val="Building9899"/>
      <sheetName val="P&amp;M9899"/>
      <sheetName val="P&amp;M00"/>
      <sheetName val="building00"/>
      <sheetName val="AA-1"/>
      <sheetName val="Links"/>
      <sheetName val="Lead"/>
      <sheetName val="Age311299TESP"/>
      <sheetName val="P4DDBFTESP"/>
      <sheetName val="IntDec00TespM&amp;B"/>
      <sheetName val="FF-3"/>
      <sheetName val="TBA"/>
      <sheetName val="U"/>
      <sheetName val="FF_6"/>
      <sheetName val="JAN"/>
      <sheetName val="200-110"/>
      <sheetName val="feature"/>
      <sheetName val="รวม (2)"/>
      <sheetName val="pa group"/>
      <sheetName val="SCB 1 - Current"/>
      <sheetName val="SCB 2 - Current"/>
      <sheetName val="TO - SP"/>
      <sheetName val="TrialBalance Q3-2002"/>
      <sheetName val="S770.1"/>
      <sheetName val="S770.2"/>
      <sheetName val="S770.3"/>
      <sheetName val="S770.4"/>
      <sheetName val="TLHPF"/>
      <sheetName val="E210.6 Lease Propert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29">
          <cell r="C29">
            <v>0</v>
          </cell>
        </row>
      </sheetData>
      <sheetData sheetId="69">
        <row r="29">
          <cell r="C29">
            <v>0</v>
          </cell>
        </row>
      </sheetData>
      <sheetData sheetId="70"/>
      <sheetData sheetId="71"/>
      <sheetData sheetId="72"/>
      <sheetData sheetId="7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Info"/>
      <sheetName val="CA Comp"/>
      <sheetName val="addl cost"/>
      <sheetName val="accumdeprn"/>
      <sheetName val="cost4-47"/>
      <sheetName val="Q3-46"/>
      <sheetName val="FF_6"/>
      <sheetName val="Co info"/>
      <sheetName val="Financial Summary"/>
      <sheetName val="BPR"/>
      <sheetName val="TO - SP"/>
      <sheetName val="PL _ ผลงานใหม่รวม"/>
      <sheetName val="Newspaper"/>
      <sheetName val="InventTableModule_1-1"/>
      <sheetName val="List"/>
      <sheetName val="Setup"/>
      <sheetName val="MFA"/>
      <sheetName val="Cash Flow"/>
      <sheetName val="LC _ TR Listing"/>
      <sheetName val="งบทดลองปภพ 4-47"/>
      <sheetName val="CA-Merlin"/>
      <sheetName val="CODE,NAME"/>
      <sheetName val="110"/>
      <sheetName val="Sheet1"/>
      <sheetName val="jun94"/>
      <sheetName val="BUDGET10702"/>
      <sheetName val="Norms SP"/>
      <sheetName val="จันทร์"/>
      <sheetName val="Details"/>
      <sheetName val="Data"/>
      <sheetName val="_Lookup"/>
      <sheetName val="B"/>
      <sheetName val="FSA"/>
      <sheetName val="STATEMENT"/>
      <sheetName val="FF_3"/>
      <sheetName val="COSUB"/>
      <sheetName val="#Lookup"/>
      <sheetName val="M_Maincom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A Comp"/>
      <sheetName val="cost4-47"/>
      <sheetName val="addl cost"/>
      <sheetName val="accumdeprn"/>
      <sheetName val="อัตรามรณะ"/>
      <sheetName val="TO - SP"/>
      <sheetName val="GL CB"/>
      <sheetName val="GL M"/>
      <sheetName val="List"/>
      <sheetName val="FF_21_a_"/>
      <sheetName val="BAL42"/>
      <sheetName val="Setup"/>
      <sheetName val="Sheet2"/>
      <sheetName val="DI (2)"/>
      <sheetName val="FS (2)"/>
      <sheetName val="HOLD (2)"/>
      <sheetName val="SAMPLE (2)"/>
      <sheetName val="Sheet7"/>
      <sheetName val="WIP VD (2)"/>
      <sheetName val="_2__xls__2__xls_COV"/>
      <sheetName val="PJ List"/>
      <sheetName val="feature"/>
      <sheetName val="PL _ ผลงานใหม่รวม"/>
      <sheetName val="LC _ TR Listing"/>
      <sheetName val="M_Maincomp"/>
      <sheetName val="MFA"/>
      <sheetName val="FF_2"/>
      <sheetName val="Sheet1"/>
      <sheetName val="Home"/>
      <sheetName val="gl"/>
      <sheetName val="Awp"/>
      <sheetName val="Q3-46"/>
      <sheetName val="F_Ex-การหาผลรวม"/>
      <sheetName val="PL"/>
      <sheetName val="BS"/>
      <sheetName val="Newspaper"/>
      <sheetName val="FSA"/>
      <sheetName val="Details"/>
      <sheetName val="Header"/>
      <sheetName val="@Master9612"/>
      <sheetName val="TB"/>
      <sheetName val="HS(ดบเก่า)ลูกหนีสุวินฯสนญ.(คืน)"/>
      <sheetName val="TB Worksheet"/>
      <sheetName val="Raw Material"/>
      <sheetName val="FF_2 _1_"/>
      <sheetName val="Parameters"/>
      <sheetName val="C2"/>
      <sheetName val="D201la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RATE"/>
      <sheetName val="ADVANCE-STAFF"/>
      <sheetName val="D300"/>
      <sheetName val="RSS9801"/>
      <sheetName val="INFO"/>
      <sheetName val="FF_3"/>
      <sheetName val="#Lookup"/>
      <sheetName val="STATEMENT"/>
      <sheetName val="U2 - Sales"/>
      <sheetName val="description"/>
    </sheetNames>
    <sheetDataSet>
      <sheetData sheetId="0" refreshError="1">
        <row r="11">
          <cell r="F11" t="str">
            <v>30.09.2000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A Comp"/>
      <sheetName val="cost4-47"/>
      <sheetName val="addl cost"/>
      <sheetName val="accumdeprn"/>
      <sheetName val="FF_21_a_"/>
      <sheetName val="LC _ TR Listing"/>
      <sheetName val="BAL42"/>
      <sheetName val="TO - SP"/>
      <sheetName val="GL CB"/>
      <sheetName val="GL M"/>
      <sheetName val="Setup"/>
      <sheetName val="List"/>
      <sheetName val="Sheet7"/>
      <sheetName val="Newspaper"/>
      <sheetName val="FF_2"/>
      <sheetName val="CUSTOMER"/>
      <sheetName val="K-5"/>
      <sheetName val="MFA"/>
      <sheetName val="M_Maincomp"/>
      <sheetName val="New Item"/>
      <sheetName val="IFS"/>
      <sheetName val="UF"/>
      <sheetName val="ADJ - RATE"/>
      <sheetName val="อัตรามรณะ"/>
      <sheetName val="Sheet2"/>
      <sheetName val="DI (2)"/>
      <sheetName val="FS (2)"/>
      <sheetName val="HOLD (2)"/>
      <sheetName val="SAMPLE (2)"/>
      <sheetName val="WIP VD (2)"/>
      <sheetName val="_2__xls__2__xls_COV"/>
      <sheetName val="PJ List"/>
      <sheetName val="feature"/>
      <sheetName val="HS(ดบเก่า)ลูกหนีสุวินฯสนญ.(คืน)"/>
      <sheetName val="Header"/>
      <sheetName val="TB Worksheet"/>
      <sheetName val="TB"/>
      <sheetName val="Sheet1"/>
      <sheetName val="Home"/>
      <sheetName val="C2"/>
      <sheetName val="gl"/>
      <sheetName val="FSA"/>
      <sheetName val="Awp"/>
      <sheetName val="Raw Material"/>
      <sheetName val="Parameters"/>
      <sheetName val="FF_2 _1_"/>
      <sheetName val="D201la"/>
      <sheetName val="Details"/>
      <sheetName val="RATE"/>
      <sheetName val="ADVANCE-STAFF"/>
      <sheetName val="INFO"/>
      <sheetName val="STATEMENT"/>
      <sheetName val="FF_3"/>
    </sheetNames>
    <sheetDataSet>
      <sheetData sheetId="0" refreshError="1">
        <row r="11">
          <cell r="F11" t="str">
            <v>30.09.2000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ost4-47"/>
      <sheetName val="CA Comp"/>
      <sheetName val="LC _ TR Listing"/>
      <sheetName val="Setup"/>
      <sheetName val="GL CB"/>
      <sheetName val="GL M"/>
      <sheetName val="M_Maincomp"/>
      <sheetName val="MFA"/>
      <sheetName val="BAL42"/>
      <sheetName val="List"/>
      <sheetName val="FF_2"/>
      <sheetName val="Sheet1"/>
      <sheetName val="Home"/>
      <sheetName val="gl"/>
      <sheetName val="Awp"/>
      <sheetName val="Q3-46"/>
      <sheetName val="F_Ex-การหาผลรวม"/>
      <sheetName val="PL"/>
      <sheetName val="BS"/>
      <sheetName val="Newspaper"/>
      <sheetName val="PJ List"/>
      <sheetName val="FSA"/>
      <sheetName val="Details"/>
      <sheetName val="Header"/>
      <sheetName val="@Master9612"/>
      <sheetName val="D300"/>
      <sheetName val="RSS9801"/>
      <sheetName val="อัตรามรณะ"/>
      <sheetName val="FF_21_a_"/>
      <sheetName val="addl cost"/>
      <sheetName val="accumdeprn"/>
      <sheetName val="_2__xls__2__xls_COV"/>
      <sheetName val="TO - SP"/>
      <sheetName val="PL _ ผลงานใหม่รวม"/>
      <sheetName val="feature"/>
      <sheetName val="Sheet2"/>
      <sheetName val="DI (2)"/>
      <sheetName val="FS (2)"/>
      <sheetName val="HOLD (2)"/>
      <sheetName val="SAMPLE (2)"/>
      <sheetName val="Sheet7"/>
      <sheetName val="WIP VD (2)"/>
      <sheetName val="TB"/>
      <sheetName val="HS(ดบเก่า)ลูกหนีสุวินฯสนญ.(คืน)"/>
      <sheetName val="TB Worksheet"/>
      <sheetName val="Raw Material"/>
      <sheetName val="FF_2 _1_"/>
      <sheetName val="Parameters"/>
      <sheetName val="C2"/>
      <sheetName val="D201la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RATE"/>
      <sheetName val="ADVANCE-STAFF"/>
      <sheetName val="INFO"/>
      <sheetName val="110"/>
      <sheetName val="E1f"/>
      <sheetName val="YEM2004 TURNOVER"/>
      <sheetName val="U1.1"/>
      <sheetName val="FF-2(1)"/>
      <sheetName val="FF-6"/>
      <sheetName val="FF-4"/>
      <sheetName val="M-2"/>
      <sheetName val="coeffs"/>
      <sheetName val="CA"/>
      <sheetName val="#REF"/>
      <sheetName val="jul97"/>
      <sheetName val="70"/>
      <sheetName val="BS01A"/>
      <sheetName val="BS13"/>
      <sheetName val="O1-1CA Sheet"/>
      <sheetName val="UEMGP IS 06"/>
      <sheetName val="UEMGP Est Dec 2004"/>
      <sheetName val="depn-Sep 03"/>
      <sheetName val="Gain Loss Calculation"/>
      <sheetName val="FF-2 (1)"/>
      <sheetName val="Original"/>
      <sheetName val="N2 Detailed Listing (Pre-final)"/>
      <sheetName val="FF-21(a)"/>
      <sheetName val="Cost centre expenditure"/>
      <sheetName val="Ex_Rate"/>
      <sheetName val="24100 Accr Liab"/>
      <sheetName val="F-4l5"/>
      <sheetName val="31072001"/>
      <sheetName val="FF-2"/>
      <sheetName val="FF-5"/>
      <sheetName val="U301"/>
      <sheetName val="Interim --&gt; Top"/>
      <sheetName val="G-35-3"/>
      <sheetName val="EBC"/>
      <sheetName val="U-13-2(disc)"/>
      <sheetName val="July Posting"/>
      <sheetName val="U2 - Sales"/>
      <sheetName val="K1-1"/>
      <sheetName val="F-1|F-2"/>
      <sheetName val="tax-ss"/>
      <sheetName val="5 Analysis"/>
      <sheetName val="Pnl-10"/>
      <sheetName val="AA"/>
      <sheetName val="AP110"/>
      <sheetName val="BB-1"/>
      <sheetName val="C-5"/>
      <sheetName val="C-6"/>
      <sheetName val="C-6a"/>
      <sheetName val="F-1l2"/>
      <sheetName val="F-21"/>
      <sheetName val="F-8(FSA)"/>
      <sheetName val="M MM"/>
      <sheetName val="30a"/>
      <sheetName val="30-Note"/>
      <sheetName val="U-2"/>
      <sheetName val="F-9c"/>
      <sheetName val="Feb 04"/>
      <sheetName val="ACEB"/>
      <sheetName val="1257"/>
      <sheetName val="Deferred tax 15100"/>
      <sheetName val="P12.4"/>
      <sheetName val="HP"/>
      <sheetName val="0000"/>
      <sheetName val="Q1"/>
      <sheetName val="Q"/>
      <sheetName val="bldg-cost"/>
      <sheetName val="FF-50"/>
      <sheetName val="6 Analysis"/>
      <sheetName val="1 LeadSchedule"/>
      <sheetName val="D"/>
      <sheetName val="TITLE"/>
      <sheetName val="K10"/>
      <sheetName val="FF_6"/>
      <sheetName val="K5-1"/>
      <sheetName val="Checking"/>
      <sheetName val="STATEMENT"/>
      <sheetName val="FF_3"/>
      <sheetName val="COSUB"/>
    </sheetNames>
    <sheetDataSet>
      <sheetData sheetId="0" refreshError="1">
        <row r="11">
          <cell r="F11" t="str">
            <v>30.09.2000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.-RE-48"/>
      <sheetName val="01 - ยอดบวก"/>
      <sheetName val="01 - ยอดลบ"/>
      <sheetName val="02 - ยอดบวก"/>
      <sheetName val="02 - ยอดลบ"/>
      <sheetName val="03 - ยอดบวก"/>
      <sheetName val="03 - ยอดลบ"/>
      <sheetName val="TO - SP"/>
      <sheetName val="TO _ SP"/>
      <sheetName val="cost4-47"/>
      <sheetName val="Sheet1"/>
      <sheetName val="StandingData"/>
      <sheetName val="BPR"/>
      <sheetName val="Newspaper"/>
      <sheetName val="currency"/>
      <sheetName val="Standing Data"/>
      <sheetName val="Asset &amp; Liability"/>
      <sheetName val="Net asset value"/>
      <sheetName val="200-110"/>
      <sheetName val="A"/>
      <sheetName val="K-5"/>
      <sheetName val="Conso"/>
      <sheetName val="Adj&amp;Rje(Z820) "/>
      <sheetName val="sale"/>
      <sheetName val="Sheet11"/>
      <sheetName val="Sheet3"/>
      <sheetName val="List"/>
      <sheetName val="D300"/>
      <sheetName val="REPORT"/>
      <sheetName val="อัตรามรณะ"/>
      <sheetName val="สรุปข้อมูลที่เตรียม (SB_54)"/>
      <sheetName val="CODE,NAME"/>
      <sheetName val="11922"/>
      <sheetName val="PS-1995"/>
      <sheetName val="Payment"/>
      <sheetName val="E510"/>
      <sheetName val="Asp"/>
      <sheetName val="Raw Material"/>
      <sheetName val="addl cost"/>
      <sheetName val="accumdeprn"/>
      <sheetName val="STATEMENT"/>
      <sheetName val="CODE"/>
      <sheetName val="Purchase Order"/>
      <sheetName val="Customize Your Purchase Order"/>
      <sheetName val="CASH RP"/>
      <sheetName val="Header"/>
      <sheetName val="Assumptions"/>
      <sheetName val="feature"/>
      <sheetName val="A500"/>
      <sheetName val="B200"/>
      <sheetName val="B900"/>
      <sheetName val="11-20"/>
      <sheetName val="RateFutureTrx"/>
      <sheetName val="Sheet2"/>
      <sheetName val="Reconcile"/>
      <sheetName val="B131 "/>
      <sheetName val="Sampling"/>
      <sheetName val="Company Info"/>
      <sheetName val="CA Comp"/>
      <sheetName val="TBA"/>
      <sheetName val="FF_3"/>
      <sheetName val="LC _ TR Listing"/>
      <sheetName val="gl"/>
      <sheetName val="CF;E Q"/>
      <sheetName val="FF-3"/>
      <sheetName val="M_Maincomp"/>
      <sheetName val="B"/>
      <sheetName val="FSA"/>
      <sheetName val="PL _ ผลงานใหม่รวม"/>
      <sheetName val="DATA EXPEN.BG"/>
      <sheetName val="part-import"/>
      <sheetName val="part-local"/>
      <sheetName val="New Item"/>
      <sheetName val="Norms SP"/>
      <sheetName val="จันทร์"/>
      <sheetName val="BAL42"/>
      <sheetName val="Expense Summary"/>
      <sheetName val="DI (2)"/>
      <sheetName val="FS (2)"/>
      <sheetName val="HOLD (2)"/>
      <sheetName val="Sheet7"/>
      <sheetName val="WIP VD (2)"/>
      <sheetName val="D"/>
      <sheetName val="Sheet1 (3)"/>
      <sheetName val="FG"/>
      <sheetName val="Sheet15"/>
      <sheetName val="Sheet5"/>
      <sheetName val="Sheet6"/>
      <sheetName val="CST1198"/>
      <sheetName val="ADJ - RATE"/>
      <sheetName val="Register Cal Mar_04_July_05 "/>
      <sheetName val="CT Thang Mo"/>
      <sheetName val="CT  PL"/>
      <sheetName val="SILICATE"/>
      <sheetName val="bblยังไม่จ่าย"/>
      <sheetName val="NAME"/>
      <sheetName val="Salaries"/>
      <sheetName val="Addition_AUC"/>
      <sheetName val="Details"/>
      <sheetName val="Graph Ratio - Fin Analysis"/>
      <sheetName val="CA Sheet"/>
      <sheetName val="Trial Balance"/>
      <sheetName val="สำนักงาน"/>
      <sheetName val="งบต้นทุนผลิต48"/>
      <sheetName val="2301"/>
      <sheetName val="ชื่อหุ้น"/>
      <sheetName val="B&amp;S 1999"/>
      <sheetName val="Energy(update)"/>
      <sheetName val="SCB 1 - Current"/>
      <sheetName val="SCB 2 - Current"/>
      <sheetName val="U"/>
      <sheetName val="FF_2"/>
      <sheetName val="Defer_ร่วม"/>
      <sheetName val="FF_6"/>
      <sheetName val="HP"/>
      <sheetName val="Financial Summary"/>
      <sheetName val="งบทดลองปภพ 4-47"/>
      <sheetName val="_Lookup"/>
      <sheetName val="_กระทบผลรวม  1710 "/>
      <sheetName val=" กระทบผลรวม  1710 "/>
      <sheetName val="SOU_-RE-48"/>
      <sheetName val="01_-_ยอดบวก"/>
      <sheetName val="01_-_ยอดลบ"/>
      <sheetName val="02_-_ยอดบวก"/>
      <sheetName val="02_-_ยอดลบ"/>
      <sheetName val="03_-_ยอดบวก"/>
      <sheetName val="03_-_ยอดลบ"/>
      <sheetName val="TO_-_SP"/>
      <sheetName val="MOULD"/>
      <sheetName val="lead"/>
      <sheetName val="B-3"/>
      <sheetName val="งบทดลอง - ต.ค.2547"/>
      <sheetName val="Fagor04-A3112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3"/>
      <sheetName val="M_Maincomp"/>
      <sheetName val="BPR"/>
      <sheetName val="TO - SP"/>
      <sheetName val="STATEMENT"/>
      <sheetName val="Newspaper"/>
      <sheetName val="ค่าขนส่ง"/>
      <sheetName val="cost4-47"/>
      <sheetName val="Company Info"/>
      <sheetName val="CA Comp"/>
      <sheetName val="CST1198"/>
      <sheetName val="TAX COMP"/>
      <sheetName val="addl cost"/>
      <sheetName val="accumdeprn"/>
      <sheetName val="FF_2 _1_"/>
      <sheetName val="FSA"/>
      <sheetName val="B"/>
      <sheetName val="maruti-qty"/>
      <sheetName val="Purchase Order"/>
      <sheetName val="Customize Your Purchase Order"/>
      <sheetName val="List"/>
      <sheetName val="Energy(update)"/>
      <sheetName val="Norms SP"/>
      <sheetName val="จันทร์"/>
      <sheetName val="ADJ - RATE"/>
      <sheetName val="U-2.1"/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DPLA"/>
      <sheetName val="JAN"/>
      <sheetName val="CA"/>
      <sheetName val="TMS2000"/>
      <sheetName val="อัตรามรณะ"/>
      <sheetName val="CODE"/>
      <sheetName val="PS-1995"/>
      <sheetName val="FF_2"/>
      <sheetName val="F L"/>
      <sheetName val="อาคาร"/>
      <sheetName val="เครื่องตกแต่ง"/>
      <sheetName val="เครื่องมือ"/>
      <sheetName val="Cover"/>
      <sheetName val="Comparison"/>
      <sheetName val="DEP12"/>
      <sheetName val="ตั๋วเงินรับ"/>
      <sheetName val="part-import"/>
      <sheetName val="part-local"/>
      <sheetName val="Nit344_AWPs"/>
      <sheetName val="C-1"/>
      <sheetName val="IFS"/>
      <sheetName val="UF"/>
      <sheetName val="Adj&amp;Rje(Z820) "/>
      <sheetName val="#Lookup"/>
      <sheetName val="New Item"/>
      <sheetName val="currency"/>
      <sheetName val="B131 "/>
      <sheetName val="feature"/>
      <sheetName val="Sparepart_Package_Jan'08"/>
      <sheetName val="11-20"/>
      <sheetName val="DATA EXPEN.BG"/>
      <sheetName val="U"/>
      <sheetName val="J2"/>
      <sheetName val="Standing Data"/>
      <sheetName val="Asset &amp; Liability"/>
      <sheetName val="Net asset value"/>
      <sheetName val="Setup"/>
      <sheetName val="_Lookup"/>
      <sheetName val="PDT-015"/>
      <sheetName val="Co info"/>
      <sheetName val="PL _ ผลงานใหม่รวม"/>
      <sheetName val="LC _ TR Listing"/>
      <sheetName val="ยานพาหนะ"/>
      <sheetName val="สำนักงาน"/>
      <sheetName val="Data-2018"/>
      <sheetName val="Sheet3"/>
      <sheetName val="BAL4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">
          <cell r="A1" t="str">
            <v>NITE BEAUTY INDUSTRIES SDN. BHD.</v>
          </cell>
        </row>
      </sheetData>
      <sheetData sheetId="38">
        <row r="1">
          <cell r="A1" t="str">
            <v>NITE BEAUTY INDUSTRIES SDN. BHD.</v>
          </cell>
        </row>
      </sheetData>
      <sheetData sheetId="39">
        <row r="1">
          <cell r="A1" t="str">
            <v>NITE BEAUTY INDUSTRIES SDN. BHD.</v>
          </cell>
        </row>
      </sheetData>
      <sheetData sheetId="40">
        <row r="1">
          <cell r="A1" t="str">
            <v>NITE BEAUTY INDUSTRIES SDN. BHD.</v>
          </cell>
        </row>
      </sheetData>
      <sheetData sheetId="41">
        <row r="1">
          <cell r="A1" t="str">
            <v>NITE BEAUTY INDUSTRIES SDN. BHD.</v>
          </cell>
        </row>
      </sheetData>
      <sheetData sheetId="42">
        <row r="1">
          <cell r="A1" t="str">
            <v>NITE BEAUTY INDUSTRIES SDN. BHD.</v>
          </cell>
        </row>
      </sheetData>
      <sheetData sheetId="43">
        <row r="1">
          <cell r="A1" t="str">
            <v>NITE BEAUTY INDUSTRIES SDN. BHD.</v>
          </cell>
        </row>
      </sheetData>
      <sheetData sheetId="44" refreshError="1"/>
      <sheetData sheetId="45">
        <row r="1">
          <cell r="A1" t="str">
            <v>NITE BEAUTY INDUSTRIES SDN. BHD.</v>
          </cell>
        </row>
      </sheetData>
      <sheetData sheetId="46">
        <row r="1">
          <cell r="A1" t="str">
            <v>NITE BEAUTY INDUSTRIES SDN. BHD.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3"/>
      <sheetName val="TO - SP"/>
      <sheetName val="BPR"/>
      <sheetName val="M_Maincomp"/>
      <sheetName val="List"/>
      <sheetName val="STATEMENT"/>
      <sheetName val="Newspaper"/>
      <sheetName val="TAX COMP"/>
      <sheetName val="part-import"/>
      <sheetName val="part-local"/>
      <sheetName val="Nit344_AWPs"/>
      <sheetName val="ตั๋วเงินรับ"/>
      <sheetName val="Purchase Order"/>
      <sheetName val="Customize Your Purchase Order"/>
      <sheetName val="C-1"/>
      <sheetName val="Company Info"/>
      <sheetName val="CA Comp"/>
      <sheetName val="New Item"/>
      <sheetName val="FF_2 _1_"/>
      <sheetName val="B"/>
      <sheetName val="U-2.1"/>
      <sheetName val="Norms SP"/>
      <sheetName val="จันทร์"/>
      <sheetName val="ค่าขนส่ง"/>
      <sheetName val="cost4-47"/>
      <sheetName val="CST1198"/>
      <sheetName val="addl cost"/>
      <sheetName val="accumdeprn"/>
      <sheetName val="FSA"/>
      <sheetName val="maruti-qty"/>
      <sheetName val="Energy(update)"/>
      <sheetName val="ADJ - RATE"/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DPLA"/>
      <sheetName val="JAN"/>
      <sheetName val="CA"/>
      <sheetName val="TMS2000"/>
      <sheetName val="อัตรามรณะ"/>
      <sheetName val="CODE"/>
      <sheetName val="PS-1995"/>
      <sheetName val="FF_2"/>
      <sheetName val="F L"/>
      <sheetName val="อาคาร"/>
      <sheetName val="เครื่องตกแต่ง"/>
      <sheetName val="เครื่องมือ"/>
      <sheetName val="Cover"/>
      <sheetName val="Comparison"/>
      <sheetName val="DEP12"/>
      <sheetName val="IFS"/>
      <sheetName val="UF"/>
      <sheetName val="Adj&amp;Rje(Z820) "/>
      <sheetName val="#Lookup"/>
      <sheetName val="currency"/>
      <sheetName val="B131 "/>
      <sheetName val="feature"/>
      <sheetName val="Sparepart_Package_Jan'08"/>
      <sheetName val="11-20"/>
      <sheetName val="DATA EXPEN.BG"/>
      <sheetName val="U"/>
      <sheetName val="J2"/>
      <sheetName val="Standing Data"/>
      <sheetName val="Asset &amp; Liability"/>
      <sheetName val="Net asset value"/>
      <sheetName val="Setup"/>
      <sheetName val="SH-F"/>
      <sheetName val="gl"/>
      <sheetName val="InventTableModule_1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FF_3"/>
      <sheetName val="TO - SP"/>
      <sheetName val="ค่าขนส่ง"/>
      <sheetName val="Newspaper"/>
      <sheetName val="Purchase Order"/>
      <sheetName val="Customize Your Purchase Order"/>
      <sheetName val="STATEMENT"/>
      <sheetName val="BPR"/>
      <sheetName val="DATA EXPEN.BG"/>
      <sheetName val="List"/>
      <sheetName val="Machine2,3'04"/>
      <sheetName val="Energy(update)"/>
      <sheetName val="U"/>
      <sheetName val="B131 "/>
      <sheetName val="CST1198"/>
      <sheetName val="#Lookup"/>
      <sheetName val="addl cost"/>
      <sheetName val="accumdeprn"/>
      <sheetName val="LC _ TR Listing"/>
      <sheetName val="part-import"/>
      <sheetName val="part-local"/>
      <sheetName val="Company Info"/>
      <sheetName val="CA Comp"/>
      <sheetName val="FF_2 _1_"/>
      <sheetName val="_Lookup"/>
      <sheetName val="Pareto Daily"/>
      <sheetName val="FF-3"/>
      <sheetName val="New Item"/>
      <sheetName val="note_defect"/>
      <sheetName val="Sheet1"/>
      <sheetName val="Retire 2014 - 2016"/>
      <sheetName val="CA Shee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Coy Info"/>
      <sheetName val="TBIS"/>
      <sheetName val="TBCS-PL"/>
      <sheetName val="TBCS-BS"/>
      <sheetName val="DPLA "/>
      <sheetName val="D1 (F)"/>
      <sheetName val="D1"/>
      <sheetName val="E1 (F)"/>
      <sheetName val="E1"/>
      <sheetName val="F1 (F)"/>
      <sheetName val="F1"/>
      <sheetName val="G1(F)"/>
      <sheetName val="G1"/>
      <sheetName val="H1(F)"/>
      <sheetName val="H1"/>
      <sheetName val="M1(F)"/>
      <sheetName val="Adjustments"/>
      <sheetName val="Reclassifications"/>
      <sheetName val="Adj-PIC"/>
      <sheetName val="Part O(A1-D1)"/>
      <sheetName val="P&amp;O(R1-R15)"/>
      <sheetName val="FF_3"/>
      <sheetName val="BPR"/>
      <sheetName val="Newspaper"/>
      <sheetName val="TO - SP"/>
      <sheetName val="List"/>
      <sheetName val="feature"/>
      <sheetName val="asia oil palm"/>
      <sheetName val="B131 "/>
      <sheetName val="STATEMENT"/>
      <sheetName val="Machine2,3'04"/>
      <sheetName val="C"/>
      <sheetName val="D"/>
      <sheetName val="P&amp;L"/>
      <sheetName val="SCH"/>
      <sheetName val="ADD"/>
      <sheetName val="O-11"/>
      <sheetName val="PL"/>
      <sheetName val="FF-6"/>
      <sheetName val="DFA"/>
      <sheetName val="SWDV"/>
      <sheetName val="Menu"/>
      <sheetName val="10-1 Media"/>
      <sheetName val="10-cut"/>
      <sheetName val="DEPSYS47"/>
      <sheetName val="DEP12"/>
      <sheetName val="Coy_Info"/>
      <sheetName val="DPLA_"/>
      <sheetName val="D1_(F)"/>
      <sheetName val="E1_(F)"/>
      <sheetName val="F1_(F)"/>
      <sheetName val="Part_O(A1-D1)"/>
      <sheetName val="FF-5"/>
      <sheetName val="MMIP(JU)"/>
      <sheetName val="F-1&amp;F-2"/>
      <sheetName val="JobDetails"/>
      <sheetName val="mbb-bl-5"/>
      <sheetName val="Header"/>
      <sheetName val="CST1198"/>
      <sheetName val="Discontinue_Item"/>
      <sheetName val="DIRECT SELLING"/>
      <sheetName val="DISCOUNT"/>
      <sheetName val="GROSS SALES"/>
      <sheetName val="RESERVE"/>
      <sheetName val="WEIGHT"/>
      <sheetName val="VC"/>
      <sheetName val="K2"/>
      <sheetName val="CJEs"/>
      <sheetName val="CRJE"/>
      <sheetName val="Month"/>
      <sheetName val="ADJ - RATE"/>
      <sheetName val="163040 LC-TR"/>
      <sheetName val="REVISED VERSION1"/>
      <sheetName val="Invoice"/>
      <sheetName val="10-1_Media"/>
      <sheetName val="DIRECT_SELLING"/>
      <sheetName val="GROSS_SALES"/>
      <sheetName val="New Item"/>
      <sheetName val="FF_2"/>
      <sheetName val="IFS"/>
      <sheetName val="UF"/>
      <sheetName val="cost4-47"/>
      <sheetName val="Company Info"/>
      <sheetName val="CA Comp"/>
      <sheetName val="FF_2 _1_"/>
      <sheetName val="LC _ TR Listing"/>
      <sheetName val="#Lookup"/>
      <sheetName val="InventTableModule_1-1"/>
      <sheetName val="Retire 2015-2017"/>
      <sheetName val="U2 Sales"/>
      <sheetName val="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M-BS"/>
      <sheetName val="ARM-PL"/>
      <sheetName val="Coy Info"/>
      <sheetName val="TBCS-PL "/>
      <sheetName val="TBCS-PL  (repo)"/>
      <sheetName val="B1"/>
      <sheetName val="DPLA (coy)"/>
      <sheetName val="Admin (coy)"/>
      <sheetName val="Mfg (coy)"/>
      <sheetName val="DPLA"/>
      <sheetName val="Admin"/>
      <sheetName val="Mfg"/>
      <sheetName val="Adjustments"/>
      <sheetName val="Reclassifications"/>
      <sheetName val="Adj-PIC"/>
      <sheetName val="B1-1"/>
      <sheetName val="B1-1 (2)"/>
      <sheetName val="B1-2 "/>
      <sheetName val="B2"/>
      <sheetName val="B3"/>
      <sheetName val="Raw mat"/>
      <sheetName val="R&amp;M"/>
      <sheetName val="Payroll-analysis"/>
      <sheetName val="Energy(update)"/>
      <sheetName val="M_Maincomp"/>
      <sheetName val="Newspaper"/>
      <sheetName val="MFA"/>
      <sheetName val="FF_2"/>
      <sheetName val="currency"/>
      <sheetName val="TO - SP"/>
      <sheetName val="FF_3"/>
      <sheetName val="Employee"/>
      <sheetName val="JobOrder"/>
      <sheetName val="Standing Data"/>
      <sheetName val="_Lookup"/>
      <sheetName val="B131 "/>
      <sheetName val="List"/>
      <sheetName val="2553"/>
      <sheetName val="BPR"/>
      <sheetName val="cost4-47"/>
      <sheetName val="Yi-Lai Ind PL-30 Jun 2002- jaso"/>
      <sheetName val="#Lookup"/>
      <sheetName val="IFS"/>
      <sheetName val="UF"/>
      <sheetName val="InventTableModule_1-1"/>
      <sheetName val="Machine2,3'04"/>
      <sheetName val="ยานพาหนะ"/>
      <sheetName val="เครื่องมือ"/>
      <sheetName val=""/>
      <sheetName val="ADJ - RATE"/>
      <sheetName val="COSUB"/>
      <sheetName val="feature"/>
      <sheetName val="U"/>
      <sheetName val="Register Cal Mar_04_July_05 "/>
      <sheetName val="Retire 2015-2017"/>
      <sheetName val="B"/>
      <sheetName val="FF_2 _1_"/>
      <sheetName val="FS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iran"/>
      <sheetName val="COV"/>
      <sheetName val="CONT00"/>
      <sheetName val="EXEMPT"/>
      <sheetName val="EXEMPT (2)"/>
      <sheetName val="108"/>
      <sheetName val="108 (2)"/>
      <sheetName val="COMP"/>
      <sheetName val="MFA"/>
      <sheetName val="FMC"/>
      <sheetName val="PL"/>
      <sheetName val="AFA"/>
      <sheetName val="TWDV"/>
      <sheetName val="DFA"/>
      <sheetName val="ca"/>
      <sheetName val="bsi"/>
      <sheetName val="HP"/>
      <sheetName val="IBA"/>
      <sheetName val="S33(2)"/>
      <sheetName val="taxplan"/>
      <sheetName val="Building9899"/>
      <sheetName val="P&amp;M9899"/>
      <sheetName val="P&amp;M00"/>
      <sheetName val="building00"/>
      <sheetName val="Standing Data"/>
      <sheetName val="Asset &amp; Liability"/>
      <sheetName val="Net asset value"/>
      <sheetName val="D"/>
      <sheetName val="Z810"/>
      <sheetName val="อัตรามรณะ"/>
      <sheetName val="FF_21_a_"/>
      <sheetName val="STATEMENT"/>
      <sheetName val="B131 "/>
      <sheetName val="TBA"/>
      <sheetName val="A"/>
      <sheetName val="C-6-ss"/>
      <sheetName val="JAN"/>
      <sheetName val="200-110"/>
      <sheetName val="REPORT"/>
      <sheetName val="U"/>
      <sheetName val="FF_6"/>
      <sheetName val="AA-1"/>
      <sheetName val="Age311299TESP"/>
      <sheetName val="P4DDBFTESP"/>
      <sheetName val="IntDec00TespM&amp;B"/>
      <sheetName val="M_Maincomp"/>
      <sheetName val="TO - SP"/>
      <sheetName val="Expense Summary"/>
      <sheetName val="Age311299TAS"/>
      <sheetName val="TASintDec00"/>
      <sheetName val="P4DDBFTAS"/>
      <sheetName val="FG-ISSUED"/>
      <sheetName val="Group"/>
      <sheetName val="Newspaper"/>
      <sheetName val="SCB 1 - Current"/>
      <sheetName val="SCB 2 - Current"/>
      <sheetName val="Seagate _share_in_units"/>
      <sheetName val="CON_infrai"/>
      <sheetName val="FSA"/>
      <sheetName val="Details"/>
      <sheetName val="TB"/>
      <sheetName val="Z830-WPL"/>
      <sheetName val="TMS2000"/>
      <sheetName val="TB Worksheet"/>
      <sheetName val="Header"/>
      <sheetName val="BPR"/>
      <sheetName val="PJ List"/>
      <sheetName val="Expenses"/>
      <sheetName val="N-4.4"/>
      <sheetName val="C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"/>
      <sheetName val="0000"/>
      <sheetName val="FSA"/>
      <sheetName val="FSA-Attached"/>
      <sheetName val="Materiality"/>
      <sheetName val="AP110"/>
      <sheetName val="F-7"/>
      <sheetName val="F-22"/>
      <sheetName val="Cashflow"/>
      <sheetName val="BPR balance sheet"/>
      <sheetName val="BPR profit &amp; loss"/>
      <sheetName val="BPR BS analysis"/>
      <sheetName val="BPR PL analysis"/>
      <sheetName val="A"/>
      <sheetName val="B"/>
      <sheetName val="B-1"/>
      <sheetName val="C"/>
      <sheetName val="L"/>
      <sheetName val="U-1"/>
      <sheetName val="Sheet2"/>
      <sheetName val="U"/>
      <sheetName val="U-RCD6"/>
      <sheetName val="Z"/>
      <sheetName val="AA"/>
      <sheetName val="BB"/>
      <sheetName val="BB-1"/>
      <sheetName val="CC"/>
      <sheetName val="CC-60"/>
      <sheetName val="CC-Recon"/>
      <sheetName val="FF"/>
      <sheetName val="FF-1"/>
      <sheetName val="FF-2"/>
      <sheetName val="FF-3"/>
      <sheetName val="FF-4"/>
      <sheetName val="FF-5"/>
      <sheetName val="FF-10"/>
      <sheetName val="KK"/>
      <sheetName val="Sheet4"/>
      <sheetName val="MM"/>
      <sheetName val="PP"/>
      <sheetName val="10"/>
      <sheetName val="20"/>
      <sheetName val="30"/>
      <sheetName val="40"/>
      <sheetName val="50"/>
      <sheetName val="60"/>
      <sheetName val="70"/>
      <sheetName val="80"/>
      <sheetName val="90"/>
      <sheetName val="100"/>
      <sheetName val="Energy(update)"/>
      <sheetName val="Newspaper"/>
      <sheetName val="currency"/>
      <sheetName val="IFS"/>
      <sheetName val="UF"/>
      <sheetName val="New Item"/>
      <sheetName val="#Lookup"/>
      <sheetName val="M_Maincomp"/>
      <sheetName val="cost4-47"/>
      <sheetName val="InventTableModule_1-1"/>
      <sheetName val="ยานพาหนะ"/>
      <sheetName val="เครื่องมือ"/>
      <sheetName val="Employee"/>
      <sheetName val="JobOrder"/>
      <sheetName val="Adj&amp;Rje(Z820) "/>
      <sheetName val="D300"/>
      <sheetName val="TO - SP"/>
      <sheetName val="FF_3"/>
      <sheetName val="Register Cal Mar_04_July_05 "/>
      <sheetName val="ADJ - RATE"/>
      <sheetName val="CST1198"/>
      <sheetName val="_Lookup"/>
      <sheetName val="B131 "/>
      <sheetName val="11-20"/>
      <sheetName val="pondAWP00-final"/>
      <sheetName val="เครื่องตกแต่ง"/>
      <sheetName val="อาคาร"/>
      <sheetName val="gl"/>
      <sheetName val="part-import"/>
      <sheetName val="part-local"/>
      <sheetName val="BPR"/>
      <sheetName val="STATEMENT"/>
      <sheetName val="addl cost"/>
      <sheetName val="Company Info"/>
      <sheetName val="CA Comp"/>
      <sheetName val="accumdeprn"/>
      <sheetName val="TO _ SP"/>
      <sheetName val="เงินกู้ธนชาติ"/>
      <sheetName val="Sheet1"/>
      <sheetName val="CA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FSA"/>
      <sheetName val="FSA-Attached"/>
      <sheetName val="Materiality"/>
      <sheetName val="AP110"/>
      <sheetName val="F-7"/>
      <sheetName val="F-22"/>
      <sheetName val="Cashflow"/>
      <sheetName val="BPR balance sheet"/>
      <sheetName val="BPR profit &amp; loss"/>
      <sheetName val="BPR BS analysis"/>
      <sheetName val="BPR PL analysis"/>
      <sheetName val="A"/>
      <sheetName val="B"/>
      <sheetName val="B-1"/>
      <sheetName val="C"/>
      <sheetName val="L"/>
      <sheetName val="U-1"/>
      <sheetName val="Sheet2"/>
      <sheetName val="U"/>
      <sheetName val="U-RCD6"/>
      <sheetName val="Z"/>
      <sheetName val="AA"/>
      <sheetName val="BB"/>
      <sheetName val="BB-1"/>
      <sheetName val="CC"/>
      <sheetName val="CC-60"/>
      <sheetName val="CC-Recon"/>
      <sheetName val="FF"/>
      <sheetName val="FF-1"/>
      <sheetName val="FF-2"/>
      <sheetName val="FF-3"/>
      <sheetName val="FF-4"/>
      <sheetName val="FF-5"/>
      <sheetName val="FF-10"/>
      <sheetName val="KK"/>
      <sheetName val="Sheet4"/>
      <sheetName val="MM"/>
      <sheetName val="PP"/>
      <sheetName val="10"/>
      <sheetName val="20"/>
      <sheetName val="30"/>
      <sheetName val="40"/>
      <sheetName val="50"/>
      <sheetName val="60"/>
      <sheetName val="70"/>
      <sheetName val="80"/>
      <sheetName val="90"/>
      <sheetName val="100"/>
      <sheetName val="FF_2"/>
      <sheetName val="New Item"/>
      <sheetName val="#Lookup"/>
      <sheetName val="Energy(update)"/>
      <sheetName val="Newspaper"/>
      <sheetName val="currency"/>
      <sheetName val="IFS"/>
      <sheetName val="UF"/>
      <sheetName val="Register Cal Mar_04_July_05 "/>
      <sheetName val="Adj&amp;Rje(Z820) "/>
      <sheetName val="M_Maincomp"/>
      <sheetName val="Employee"/>
      <sheetName val="JobOrder"/>
      <sheetName val="pondAWP00-final"/>
      <sheetName val="InventTableModule_1-1"/>
      <sheetName val="_Lookup"/>
      <sheetName val="11-20"/>
      <sheetName val="เครื่องตกแต่ง"/>
      <sheetName val="อาคาร"/>
      <sheetName val="เครื่องมือ"/>
      <sheetName val="cost4-47"/>
      <sheetName val="ยานพาหนะ"/>
      <sheetName val="D300"/>
      <sheetName val="TO - SP"/>
      <sheetName val="FF_3"/>
      <sheetName val="ADJ - RATE"/>
      <sheetName val="B131 "/>
      <sheetName val="CST1198"/>
      <sheetName val="gl"/>
      <sheetName val="FF_2 _1_"/>
      <sheetName val="BPR"/>
      <sheetName val="F_Ex-การหาผลรวม"/>
      <sheetName val="RATE"/>
      <sheetName val="FF-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3"/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FF_2"/>
      <sheetName val="F L"/>
      <sheetName val="Newspaper"/>
      <sheetName val="Sparepart_Package_Jan'08"/>
      <sheetName val="11-20"/>
      <sheetName val="IFS"/>
      <sheetName val="UF"/>
      <sheetName val="Energy(update)"/>
      <sheetName val="Adj&amp;Rje(Z820) "/>
      <sheetName val="#Lookup"/>
      <sheetName val="M_Maincomp"/>
      <sheetName val="New Item"/>
      <sheetName val="part-import"/>
      <sheetName val="part-local"/>
      <sheetName val="currency"/>
      <sheetName val="Nit344_AWPs"/>
      <sheetName val="B131 "/>
      <sheetName val="List"/>
      <sheetName val="feature"/>
      <sheetName val="U"/>
      <sheetName val="DATA EXPEN.BG"/>
      <sheetName val="FF_2 _1_"/>
      <sheetName val="FSA"/>
      <sheetName val="B"/>
      <sheetName val="CA Sheet"/>
      <sheetName val="TB Q1 2015"/>
      <sheetName val="เงินกู้ธนชาติ"/>
      <sheetName val="เงินกู้ MGC"/>
      <sheetName val="RATE"/>
      <sheetName val="J1"/>
      <sheetName val="ยานพาหนะ"/>
      <sheetName val="เครื่องมือ"/>
      <sheetName val="Home"/>
      <sheetName val="อาคาร"/>
      <sheetName val="Register Cal Mar_04_July_05 "/>
      <sheetName val="B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FF_3"/>
      <sheetName val="IFS"/>
      <sheetName val="UF"/>
      <sheetName val="Newspaper"/>
      <sheetName val="FF_2"/>
      <sheetName val="List"/>
      <sheetName val="part-import"/>
      <sheetName val="part-local"/>
      <sheetName val="11-20"/>
      <sheetName val="Sparepart_Package_Jan'08"/>
      <sheetName val="J2"/>
      <sheetName val="FF_2 _1_"/>
      <sheetName val="FSA"/>
      <sheetName val="B"/>
      <sheetName val="Standing Data"/>
      <sheetName val="Asset &amp; Liability"/>
      <sheetName val="Net asset value"/>
      <sheetName val="feature"/>
      <sheetName val="Energy(update)"/>
      <sheetName val="Adj&amp;Rje(Z820) "/>
      <sheetName val="Nit344_AWPs"/>
      <sheetName val="currency"/>
      <sheetName val="SH-F"/>
      <sheetName val="DATA EXPEN.BG"/>
      <sheetName val="M_Maincomp"/>
      <sheetName val="BPR"/>
      <sheetName val="STATEMENT"/>
      <sheetName val="TO - SP"/>
      <sheetName val="ค่าขนส่ง"/>
      <sheetName val="cost4-47"/>
      <sheetName val="Company Info"/>
      <sheetName val="CA Comp"/>
      <sheetName val="CST1198"/>
      <sheetName val="TAX COMP"/>
      <sheetName val="addl cost"/>
      <sheetName val="accumdeprn"/>
      <sheetName val="maruti-qty"/>
      <sheetName val="Purchase Order"/>
      <sheetName val="Customize Your Purchase Order"/>
      <sheetName val="ADJ - RATE"/>
      <sheetName val="Norms SP"/>
      <sheetName val="จันทร์"/>
      <sheetName val="U-2.1"/>
      <sheetName val="DPLA"/>
      <sheetName val="JAN"/>
      <sheetName val="CA"/>
      <sheetName val="TMS2000"/>
      <sheetName val="อัตรามรณะ"/>
      <sheetName val="CODE"/>
      <sheetName val="PS-1995"/>
      <sheetName val="F L"/>
      <sheetName val="อาคาร"/>
      <sheetName val="เครื่องตกแต่ง"/>
      <sheetName val="เครื่องมือ"/>
      <sheetName val="Cover"/>
      <sheetName val="Comparison"/>
      <sheetName val="DEP12"/>
      <sheetName val="ตั๋วเงินรับ"/>
      <sheetName val="C-1"/>
      <sheetName val="#Lookup"/>
      <sheetName val="New Item"/>
      <sheetName val="B131 "/>
      <sheetName val="U"/>
      <sheetName val="Setup"/>
      <sheetName val="摊销表"/>
      <sheetName val="A-1"/>
      <sheetName val="G-35-3"/>
      <sheetName val="1"/>
      <sheetName val="esxa"/>
      <sheetName val="PA"/>
      <sheetName val="CA Sheet"/>
      <sheetName val="FF-13"/>
      <sheetName val="5 Analysis"/>
      <sheetName val="FF-21(a)"/>
      <sheetName val="MBBDU"/>
      <sheetName val="FF-2 (1)"/>
      <sheetName val="n10"/>
      <sheetName val="G2|1-MGS-SS"/>
      <sheetName val="Cost centre expenditure"/>
      <sheetName val="1 LeadSchedule"/>
      <sheetName val="O1 - Lead"/>
      <sheetName val="TAXCOM96"/>
      <sheetName val="MMIP(JU)"/>
      <sheetName val="F-1&amp;F-2"/>
      <sheetName val="M-1 Nov"/>
      <sheetName val="1997"/>
      <sheetName val="6A CA"/>
      <sheetName val="Comp equip"/>
      <sheetName val="FFE"/>
      <sheetName val="CAPEX"/>
      <sheetName val="OPEX"/>
      <sheetName val="Hp"/>
      <sheetName val="Sheet1"/>
      <sheetName val="0000"/>
      <sheetName val="EBC"/>
      <sheetName val="Breakdown (1)"/>
      <sheetName val="Assumptions 1"/>
      <sheetName val="Assumptions 2"/>
      <sheetName val="Traffic Tables"/>
      <sheetName val="Cashflow"/>
      <sheetName val="PAYROLL"/>
      <sheetName val="Reimbursements"/>
      <sheetName val="COEFF"/>
      <sheetName val="FF-21"/>
      <sheetName val="資料"/>
      <sheetName val="O101"/>
      <sheetName val="รวม"/>
      <sheetName val="12月到货 "/>
      <sheetName val="SAME"/>
      <sheetName val="Entity Data"/>
      <sheetName val="Journal"/>
      <sheetName val="B-4"/>
      <sheetName val="cashflowcomp"/>
      <sheetName val="Criteria"/>
      <sheetName val="Summary"/>
      <sheetName val="31072001"/>
      <sheetName val="ADMIN"/>
      <sheetName val="MFG"/>
      <sheetName val="U_"/>
      <sheetName val="FF-2_(1)"/>
      <sheetName val="Company_Info"/>
      <sheetName val="1_LeadSchedule"/>
      <sheetName val="5_Analysis"/>
      <sheetName val="CA_Sheet"/>
      <sheetName val="Cost_centre_expenditure"/>
      <sheetName val="M-1_Nov"/>
      <sheetName val="Breakdown_(1)"/>
      <sheetName val="O1_-_Lead"/>
      <sheetName val="6A_CA"/>
      <sheetName val="Interim --&gt; Top"/>
      <sheetName val="Exchange Rate"/>
      <sheetName val="Notes"/>
      <sheetName val="P&amp;L"/>
      <sheetName val="TBal"/>
      <sheetName val="TTL"/>
      <sheetName val="F-1 F-2"/>
      <sheetName val="P12.4"/>
      <sheetName val="Kod Negara "/>
      <sheetName val="Muka 1"/>
      <sheetName val="U10|20"/>
      <sheetName val="C-1-5"/>
      <sheetName val="Accounts00"/>
      <sheetName val="K4. F&amp;F"/>
      <sheetName val="JUNE EOH-MASTER (2)"/>
      <sheetName val="stock1020v1.3"/>
      <sheetName val="C_Lead"/>
      <sheetName val="FSL"/>
      <sheetName val="4 Analysis"/>
      <sheetName val="gl"/>
      <sheetName val="master"/>
      <sheetName val="FF-50"/>
      <sheetName val="F-1,F-3"/>
      <sheetName val="N2-1F"/>
      <sheetName val="DFA"/>
      <sheetName val="MCMD95"/>
      <sheetName val="10-1 Media"/>
      <sheetName val="10-cut"/>
      <sheetName val="FA-LISTING"/>
      <sheetName val="1131 "/>
      <sheetName val="คชจ.ฝ่ายขาย"/>
      <sheetName val="Orders"/>
      <sheetName val="Fcsthist"/>
      <sheetName val="AFA"/>
      <sheetName val="Fin_Perf_wc"/>
      <sheetName val="Palm Oil Prices"/>
      <sheetName val="619030_oth admin"/>
      <sheetName val="F_1"/>
      <sheetName val="F_8"/>
      <sheetName val="Q1"/>
      <sheetName val="Addition"/>
      <sheetName val="SCH B"/>
      <sheetName val="Control"/>
      <sheetName val="Hypo"/>
      <sheetName val="Tables"/>
      <sheetName val="FF-2(1)"/>
      <sheetName val="ABR P&amp;L"/>
      <sheetName val="PLmth "/>
      <sheetName val="Loan Amortization Table"/>
      <sheetName val="Feb 04"/>
      <sheetName val="Obsol 2004"/>
      <sheetName val="CA-O7"/>
      <sheetName val="10-20"/>
      <sheetName val="3 P&amp;L "/>
      <sheetName val="CBS - App1"/>
      <sheetName val="Curr Prov   O7"/>
      <sheetName val="CFlow2"/>
      <sheetName val="AUDIT SCHEDULE"/>
      <sheetName val="Assumption sheet"/>
      <sheetName val="Pnl-10"/>
      <sheetName val="70"/>
      <sheetName val="A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9c"/>
      <sheetName val="FF"/>
      <sheetName val="F-8(FSA)"/>
      <sheetName val="L"/>
      <sheetName val="M MM"/>
      <sheetName val="30a"/>
      <sheetName val="30-Note"/>
      <sheetName val="U-2"/>
      <sheetName val="self_rating 2001"/>
      <sheetName val="F3"/>
      <sheetName val="price"/>
      <sheetName val="Backend"/>
      <sheetName val="Disposal"/>
      <sheetName val="A3"/>
      <sheetName val="Prod"/>
      <sheetName val="Sch18-34"/>
      <sheetName val="1120"/>
      <sheetName val="PL"/>
      <sheetName val="MFA"/>
      <sheetName val="ADD"/>
      <sheetName val="Balance Sheet"/>
      <sheetName val="Appx B"/>
      <sheetName val="61 HR"/>
      <sheetName val="65 FINANCE"/>
      <sheetName val="B_S"/>
      <sheetName val="Validation"/>
      <sheetName val="TAX SCHEDULE"/>
      <sheetName val="SUAD"/>
      <sheetName val="U-13-2(disc)"/>
      <sheetName val="Sheet3"/>
      <sheetName val="U-3"/>
      <sheetName val="Ji100_Summary"/>
      <sheetName val="lead "/>
      <sheetName val="BS"/>
      <sheetName val="COST"/>
      <sheetName val="5E CA Comp"/>
      <sheetName val="U3"/>
      <sheetName val="FG2540"/>
      <sheetName val="D"/>
      <sheetName val="COMP"/>
      <sheetName val="MV"/>
      <sheetName val="JobDetails"/>
      <sheetName val="Sheet2"/>
      <sheetName val="G101"/>
      <sheetName val="Note"/>
      <sheetName val="COM"/>
      <sheetName val="BPR-Gym"/>
      <sheetName val="FTT- Profitability"/>
      <sheetName val="Additional Procedures"/>
      <sheetName val="FTT- Balance Sheet"/>
      <sheetName val="Sch16-27"/>
      <sheetName val="A2-3"/>
      <sheetName val="IBA"/>
      <sheetName val="Sort Of SAP-GL"/>
      <sheetName val="ALLOWANCE"/>
      <sheetName val="TC"/>
      <sheetName val="OSM"/>
      <sheetName val="FF_21_a_"/>
      <sheetName val="Electrical "/>
      <sheetName val="FORMC94"/>
      <sheetName val="O2 TC"/>
      <sheetName val="O4 CA"/>
      <sheetName val="G2. Prepayments"/>
      <sheetName val="BIS LIST-NTH 18"/>
      <sheetName val="BPR-Bloom"/>
      <sheetName val="U2 - Sales"/>
      <sheetName val="EXIT"/>
      <sheetName val="K1-1"/>
      <sheetName val="K1-3"/>
      <sheetName val="Total CA_IA"/>
      <sheetName val="O5_CA"/>
      <sheetName val="det_exps"/>
      <sheetName val="Adm97"/>
      <sheetName val="Leasehold improvement"/>
      <sheetName val="U4-Recruitment"/>
      <sheetName val="C-63"/>
      <sheetName val="HP99"/>
      <sheetName val="C1"/>
      <sheetName val="company"/>
      <sheetName val="???"/>
      <sheetName val="??"/>
      <sheetName val="PHSB-GL-TB"/>
      <sheetName val="Apx6"/>
      <sheetName val="Apx5"/>
      <sheetName val="Bil.BE"/>
      <sheetName val="FF_6"/>
      <sheetName val="2.A.1 Fixed Assets"/>
      <sheetName val="2.A2.L Fixed Assets"/>
      <sheetName val="Exchange"/>
      <sheetName val="Chemlist"/>
      <sheetName val="DetailsA-M"/>
      <sheetName val="DetailsN-Z"/>
      <sheetName val="DetailsST"/>
      <sheetName val="Special"/>
      <sheetName val="Dept"/>
      <sheetName val="Listing"/>
      <sheetName val="AmCon-Listing"/>
      <sheetName val="24100 Accr Liab"/>
      <sheetName val="Customize Your Loan Manager"/>
      <sheetName val="IS by Co (Individual)"/>
      <sheetName val="Green details"/>
      <sheetName val="O2-CA"/>
      <sheetName val="Customize_Your_Loan_Manager"/>
      <sheetName val="Loan_Amortization_Table"/>
      <sheetName val="24100_Accr_Liab"/>
      <sheetName val="Entity_Data"/>
      <sheetName val="CA_Comp"/>
      <sheetName val="Dec08"/>
      <sheetName val="03 Detailed"/>
      <sheetName val="01 Bid Price summary"/>
      <sheetName val="Main"/>
      <sheetName val="1257"/>
      <sheetName val="Menu"/>
      <sheetName val="UB-20"/>
      <sheetName val="FADISP_FY2002_B_"/>
      <sheetName val="Sch18_34"/>
      <sheetName val="FADISP-FY2002(B)"/>
      <sheetName val="K5-1"/>
      <sheetName val="Farm1"/>
      <sheetName val="JAN 07"/>
      <sheetName val="JUL 06"/>
      <sheetName val="OCT 06"/>
      <sheetName val="n7-e"/>
      <sheetName val="U_1"/>
      <sheetName val="FF-2_(1)1"/>
      <sheetName val="Company_Info1"/>
      <sheetName val="6A_CA1"/>
      <sheetName val="O1_-_Lead1"/>
      <sheetName val="1_LeadSchedule1"/>
      <sheetName val="5_Analysis1"/>
      <sheetName val="CA_Sheet1"/>
      <sheetName val="Cost_centre_expenditure1"/>
      <sheetName val="M-1_Nov1"/>
      <sheetName val="Breakdown_(1)1"/>
      <sheetName val="addl_cost"/>
      <sheetName val="Exchange_Rate"/>
      <sheetName val="Assumptions_1"/>
      <sheetName val="Assumptions_2"/>
      <sheetName val="Traffic_Tables"/>
      <sheetName val="Comp_equip"/>
      <sheetName val="Interim_--&gt;_Top"/>
      <sheetName val="F-1_F-2"/>
      <sheetName val="K4__F&amp;F"/>
      <sheetName val="JUNE_EOH-MASTER_(2)"/>
      <sheetName val="stock1020v1_3"/>
      <sheetName val="P12_4"/>
      <sheetName val="SCH_B"/>
      <sheetName val="Kod_Negara_"/>
      <sheetName val="Muka_1"/>
      <sheetName val="4_Analysis"/>
      <sheetName val="Obsol_2004"/>
      <sheetName val="Feb_04"/>
      <sheetName val="Palm_Oil_Prices"/>
      <sheetName val="619030_oth_admin"/>
      <sheetName val="ABR_P&amp;L"/>
      <sheetName val="PLmth_"/>
      <sheetName val="CBS_-_App1"/>
      <sheetName val="Curr_Prov___O7"/>
      <sheetName val="AUDIT_SCHEDULE"/>
      <sheetName val="3_P&amp;L_"/>
      <sheetName val="Assumption_sheet"/>
      <sheetName val="self_rating_2001"/>
      <sheetName val="M_MM"/>
      <sheetName val="15100 Prepayment"/>
      <sheetName val="BALANCESHEET"/>
      <sheetName val="U1.6"/>
      <sheetName val="___"/>
      <sheetName val="__"/>
      <sheetName val="Drop List References"/>
      <sheetName val="FORMC"/>
      <sheetName val="E101 Lead"/>
      <sheetName val="costing"/>
      <sheetName val="MatCust"/>
      <sheetName val="Sales Price"/>
      <sheetName val="GVL-NC-M"/>
      <sheetName val="Drop Down Lists"/>
      <sheetName val="Weights"/>
      <sheetName val="Confirmation"/>
      <sheetName val="Detail Loan Move. &amp; Listing"/>
      <sheetName val="MFA00"/>
      <sheetName val="COMP00"/>
      <sheetName val="c"/>
      <sheetName val="B_Sheet"/>
      <sheetName val="Q-HP-44"/>
      <sheetName val="N2 Detailed Listing (Pre-final)"/>
      <sheetName val="N2-1-f"/>
      <sheetName val="MDN"/>
      <sheetName val="NGA"/>
      <sheetName val="INFO"/>
      <sheetName val="E002"/>
      <sheetName val="Mach &amp; equip"/>
      <sheetName val="K101 "/>
      <sheetName val="U301"/>
      <sheetName val="July Posting"/>
      <sheetName val="all dept master"/>
      <sheetName val="E101"/>
      <sheetName val="ARP_U201"/>
      <sheetName val="Parameter"/>
      <sheetName val="BUDGET1"/>
      <sheetName val="F2-3-6 OH absorbtion rate "/>
      <sheetName val=" IB-PL-00-01 SUMMARY"/>
      <sheetName val="DETAIL PNL"/>
      <sheetName val="Precomm Work"/>
      <sheetName val="SS"/>
      <sheetName val="SCH4B"/>
      <sheetName val="SCH5C"/>
      <sheetName val="SCH6(5-8)"/>
      <sheetName val="SCH 4D(i)"/>
      <sheetName val="SCH 7C"/>
      <sheetName val="LOOSECHKLIST"/>
      <sheetName val="U1"/>
      <sheetName val="RATE"/>
      <sheetName val="A16"/>
      <sheetName val="U101 P&amp;L"/>
      <sheetName val="Rates"/>
      <sheetName val="Lease"/>
      <sheetName val="EE97"/>
      <sheetName val="MainComp"/>
      <sheetName val="Q400"/>
      <sheetName val="A4.4 (FY06)"/>
      <sheetName val="BP-CPX1"/>
      <sheetName val="CR.AJE"/>
      <sheetName val="CFS US-Canada CAD"/>
      <sheetName val="CFS AP-NZD (Trade Bills)"/>
      <sheetName val="DEV"/>
      <sheetName val="J-N"/>
      <sheetName val="O12-O15"/>
      <sheetName val="P1"/>
      <sheetName val="H1-Investments"/>
      <sheetName val="C.A.Sum."/>
      <sheetName val="DATA"/>
      <sheetName val="Gain Loss Calculation"/>
      <sheetName val="A7"/>
      <sheetName val="luong06"/>
      <sheetName val="Consol BS"/>
      <sheetName val="IC BAL"/>
      <sheetName val="L1A-1"/>
      <sheetName val="Pareto Daily"/>
      <sheetName val="note_defect"/>
      <sheetName val="CODE,NAME"/>
      <sheetName val="ยานพาหนะ"/>
      <sheetName val="_Lookup"/>
      <sheetName val="Register Cal Mar_04_July_05 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>
        <row r="1">
          <cell r="A1" t="str">
            <v>NITE BEAUTY INDUSTRIES SDN. BHD.</v>
          </cell>
        </row>
      </sheetData>
      <sheetData sheetId="60">
        <row r="1">
          <cell r="A1" t="str">
            <v>NITE BEAUTY INDUSTRIES SDN. BHD.</v>
          </cell>
        </row>
      </sheetData>
      <sheetData sheetId="61">
        <row r="1">
          <cell r="A1" t="str">
            <v>NITE BEAUTY INDUSTRIES SDN. BHD.</v>
          </cell>
        </row>
      </sheetData>
      <sheetData sheetId="62">
        <row r="1">
          <cell r="A1" t="str">
            <v>NITE BEAUTY INDUSTRIES SDN. BHD.</v>
          </cell>
        </row>
      </sheetData>
      <sheetData sheetId="63">
        <row r="1">
          <cell r="A1" t="str">
            <v>NITE BEAUTY INDUSTRIES SDN. BHD.</v>
          </cell>
        </row>
      </sheetData>
      <sheetData sheetId="64">
        <row r="1">
          <cell r="A1" t="str">
            <v>NITE BEAUTY INDUSTRIES SDN. BHD.</v>
          </cell>
        </row>
      </sheetData>
      <sheetData sheetId="65">
        <row r="1">
          <cell r="A1" t="str">
            <v>NITE BEAUTY INDUSTRIES SDN. BHD.</v>
          </cell>
        </row>
      </sheetData>
      <sheetData sheetId="66">
        <row r="1">
          <cell r="A1" t="str">
            <v>NITE BEAUTY INDUSTRIES SDN. BHD.</v>
          </cell>
        </row>
      </sheetData>
      <sheetData sheetId="67">
        <row r="1">
          <cell r="A1" t="str">
            <v>NITE BEAUTY INDUSTRIES SDN. BHD.</v>
          </cell>
        </row>
      </sheetData>
      <sheetData sheetId="68">
        <row r="1">
          <cell r="A1" t="str">
            <v>NITE BEAUTY INDUSTRIES SDN. BHD.</v>
          </cell>
        </row>
      </sheetData>
      <sheetData sheetId="69" refreshError="1"/>
      <sheetData sheetId="70">
        <row r="1">
          <cell r="A1" t="str">
            <v>NITE BEAUTY INDUSTRIES SDN. BHD.</v>
          </cell>
        </row>
      </sheetData>
      <sheetData sheetId="71">
        <row r="1">
          <cell r="A1" t="str">
            <v>NITE BEAUTY INDUSTRIES SDN. BHD.</v>
          </cell>
        </row>
      </sheetData>
      <sheetData sheetId="72">
        <row r="1">
          <cell r="A1" t="str">
            <v>NITE BEAUTY INDUSTRIES SDN. BHD.</v>
          </cell>
        </row>
      </sheetData>
      <sheetData sheetId="73">
        <row r="1">
          <cell r="A1" t="str">
            <v>NITE BEAUTY INDUSTRIES SDN. BHD.</v>
          </cell>
        </row>
      </sheetData>
      <sheetData sheetId="74">
        <row r="1">
          <cell r="A1" t="str">
            <v>NITE BEAUTY INDUSTRIES SDN. BHD.</v>
          </cell>
        </row>
      </sheetData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 refreshError="1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"/>
      <sheetName val="B"/>
      <sheetName val="FF_2 _1_"/>
      <sheetName val="Attach"/>
      <sheetName val="Hypo"/>
      <sheetName val="F-11"/>
      <sheetName val="F-22"/>
      <sheetName val="AP110 sup"/>
      <sheetName val="AP110sup"/>
      <sheetName val="A"/>
      <sheetName val="B-10"/>
      <sheetName val="C"/>
      <sheetName val="L"/>
      <sheetName val="U"/>
      <sheetName val="AA"/>
      <sheetName val="BB"/>
      <sheetName val="BB-10"/>
      <sheetName val="BB-30"/>
      <sheetName val="CC"/>
      <sheetName val="FF"/>
      <sheetName val="FF "/>
      <sheetName val="FF-1"/>
      <sheetName val="FF-2 (1)"/>
      <sheetName val="FF-2 (2)"/>
      <sheetName val="FF-2 (3)"/>
      <sheetName val="FF-3"/>
      <sheetName val="FF-6"/>
      <sheetName val="KK-1"/>
      <sheetName val="MM"/>
      <sheetName val="MM-1"/>
      <sheetName val="MM-10"/>
      <sheetName val="NN"/>
      <sheetName val="NN-1"/>
      <sheetName val="10"/>
      <sheetName val="20"/>
      <sheetName val="30"/>
      <sheetName val="Payroll"/>
      <sheetName val="Os"/>
      <sheetName val="A2-1"/>
      <sheetName val="A2-2"/>
      <sheetName val="A2-3"/>
      <sheetName val="A2-4"/>
      <sheetName val="A3-1"/>
      <sheetName val="A3-2"/>
      <sheetName val="A3-3"/>
      <sheetName val="A3-4"/>
      <sheetName val="A3-4-1"/>
      <sheetName val="C-1"/>
      <sheetName val="C-10"/>
      <sheetName val="C-20"/>
      <sheetName val="C-40"/>
      <sheetName val="E-1"/>
      <sheetName val="E-11"/>
      <sheetName val="E-12"/>
      <sheetName val="E-4"/>
      <sheetName val="E50"/>
      <sheetName val="F-1"/>
      <sheetName val="F-10"/>
      <sheetName val="F-20"/>
      <sheetName val="F-30"/>
      <sheetName val="F-40"/>
      <sheetName val="G-1"/>
      <sheetName val="G-10"/>
      <sheetName val="G-20"/>
      <sheetName val="G-40"/>
      <sheetName val="H"/>
      <sheetName val="H-1"/>
      <sheetName val="I"/>
      <sheetName val="K1"/>
      <sheetName val="K20"/>
      <sheetName val="Ka"/>
      <sheetName val="K"/>
      <sheetName val="K-1"/>
      <sheetName val="K-2"/>
      <sheetName val="K-3"/>
      <sheetName val="K-4"/>
      <sheetName val="K-6"/>
      <sheetName val="L-1"/>
      <sheetName val="L-10"/>
      <sheetName val="L-20"/>
      <sheetName val="M"/>
      <sheetName val="M-2"/>
      <sheetName val="M-2-1"/>
      <sheetName val="M-3"/>
      <sheetName val="M-4"/>
      <sheetName val="N"/>
      <sheetName val="N-1"/>
      <sheetName val="N-3"/>
      <sheetName val="O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P"/>
      <sheetName val="P-1"/>
      <sheetName val="P-2"/>
      <sheetName val="P-4"/>
      <sheetName val="Q "/>
      <sheetName val="Q-1"/>
      <sheetName val="Q-2"/>
      <sheetName val="Q-3"/>
      <sheetName val="S"/>
      <sheetName val="S-1"/>
      <sheetName val="T"/>
      <sheetName val="U10"/>
      <sheetName val="U11"/>
      <sheetName val="U11-2"/>
      <sheetName val="U11-3"/>
      <sheetName val="U13"/>
      <sheetName val="U20"/>
      <sheetName val="U21"/>
      <sheetName val="Sheet4"/>
      <sheetName val="U30"/>
      <sheetName val="U40"/>
      <sheetName val="U50"/>
      <sheetName val="U-25 rawmat consumption"/>
      <sheetName val="FF_2_1_"/>
      <sheetName val="FF_3"/>
      <sheetName val="FF-21(a)"/>
      <sheetName val="gl"/>
      <sheetName val="addl cost"/>
      <sheetName val="Company Info"/>
      <sheetName val="CA Comp"/>
      <sheetName val="BPR"/>
      <sheetName val="FF-2"/>
      <sheetName val="accumdeprn"/>
      <sheetName val="0000"/>
      <sheetName val="G-35-3"/>
      <sheetName val="11.1"/>
      <sheetName val="InventTableModule_1-1"/>
      <sheetName val="part-import"/>
      <sheetName val="part-local"/>
      <sheetName val="New Item"/>
      <sheetName val="M_Maincomp"/>
      <sheetName val="FF_2"/>
      <sheetName val="Newspaper"/>
      <sheetName val="Master"/>
      <sheetName val="เงินกู้ธนชาติ"/>
      <sheetName val="เงินกู้ MGC"/>
      <sheetName val="List"/>
      <sheetName val="COST (ACC.ขาย10-2005)"/>
      <sheetName val="D2"/>
      <sheetName val="B131 "/>
      <sheetName val="feature"/>
      <sheetName val="IFS"/>
      <sheetName val="UF"/>
      <sheetName val="11-20"/>
      <sheetName val="Sparepart_Package_Jan'08"/>
      <sheetName val="CODE,NAME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Nst334_Awp1_without adj"/>
      <sheetName val="TO - SP"/>
      <sheetName val="TBA"/>
      <sheetName val="Energy(update)"/>
      <sheetName val="Adj&amp;Rje(Z820) "/>
      <sheetName val="TB-SL"/>
      <sheetName val="TB-SS"/>
      <sheetName val="TB-SE"/>
      <sheetName val="TB-ST"/>
      <sheetName val="FS-conso"/>
      <sheetName val="FS-ST"/>
      <sheetName val="FF_6"/>
      <sheetName val="Expense Summary"/>
      <sheetName val="StandingData"/>
      <sheetName val="110"/>
      <sheetName val="DATA EXPEN.BG"/>
      <sheetName val="From WP"/>
      <sheetName val="_Lookup"/>
      <sheetName val="#Lookup"/>
      <sheetName val="ยานพาหนะ"/>
      <sheetName val="เครื่องมือ"/>
    </sheetNames>
    <sheetDataSet>
      <sheetData sheetId="0" refreshError="1">
        <row r="1">
          <cell r="A1" t="str">
            <v>IDSM ELECTRONICS SDN BHD</v>
          </cell>
        </row>
        <row r="2">
          <cell r="A2" t="str">
            <v>FOR THE YEAR ENDED 31 DECEMBER 2000</v>
          </cell>
        </row>
      </sheetData>
      <sheetData sheetId="1" refreshError="1">
        <row r="7">
          <cell r="C7" t="str">
            <v>31.12.99</v>
          </cell>
          <cell r="D7" t="str">
            <v>31.12.00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Sheet1"/>
      <sheetName val="Sheet2"/>
      <sheetName val="Sheet3"/>
      <sheetName val="FF_2 _1_"/>
      <sheetName val="FSA"/>
      <sheetName val="B"/>
      <sheetName val="MFA"/>
      <sheetName val="Energy(update)"/>
      <sheetName val="TO - SP"/>
      <sheetName val="FF_3"/>
      <sheetName val="BPR"/>
      <sheetName val="Newspaper"/>
      <sheetName val="InventTableModule_1-1"/>
      <sheetName val="List"/>
      <sheetName val="Adj&amp;Rje(Z820) "/>
      <sheetName val="C-1"/>
      <sheetName val="GL CB"/>
      <sheetName val="GL M"/>
      <sheetName val="CODE,NAME"/>
      <sheetName val="FF_2"/>
      <sheetName val="11-20"/>
      <sheetName val="part-import"/>
      <sheetName val="New Item"/>
      <sheetName val="part-local"/>
      <sheetName val="Q3-46"/>
      <sheetName val="Seagate _share_in_units"/>
      <sheetName val="SCB 1 - Current"/>
      <sheetName val="SCB 2 - Current"/>
      <sheetName val="10"/>
      <sheetName val="CST1198"/>
      <sheetName val="IFS"/>
      <sheetName val="UF"/>
      <sheetName val="STATEMENT"/>
      <sheetName val="Cash Flow"/>
      <sheetName val="Financial Summary"/>
      <sheetName val="PL _ ผลงานใหม่รวม"/>
      <sheetName val="Company Info"/>
      <sheetName val="CA Comp"/>
      <sheetName val="COSUB"/>
      <sheetName val="ADJ - RATE"/>
      <sheetName val="Norms SP"/>
      <sheetName val="จันทร์"/>
      <sheetName val="22414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nv"/>
      <sheetName val="Warr"/>
      <sheetName val="&lt;-Notes-&gt;"/>
      <sheetName val="Proj"/>
      <sheetName val="MRec"/>
      <sheetName val="Rec"/>
      <sheetName val="Inv"/>
      <sheetName val="Wait"/>
      <sheetName val="Summ"/>
      <sheetName val="List"/>
      <sheetName val="Newspaper"/>
      <sheetName val="TO - SP"/>
      <sheetName val="11-20"/>
      <sheetName val="200-110"/>
      <sheetName val="part-import"/>
      <sheetName val="part-local"/>
      <sheetName val="FF_2 _1_"/>
      <sheetName val="FSA"/>
      <sheetName val="B"/>
      <sheetName val=""/>
      <sheetName val="currency"/>
      <sheetName val="cost4-47"/>
      <sheetName val="CFP-BK2"/>
      <sheetName val="STATEMENT"/>
      <sheetName val="Adj&amp;Rje(Z820) "/>
      <sheetName val="finshing"/>
      <sheetName val="machining"/>
      <sheetName val="Sheet1"/>
      <sheetName val="StandingData"/>
      <sheetName val="Assumptions"/>
      <sheetName val="FF_3"/>
      <sheetName val="M_Maincomp"/>
      <sheetName val="New Item"/>
      <sheetName val="2553"/>
      <sheetName val="Standing Data"/>
      <sheetName val="Asset &amp; Liability"/>
      <sheetName val="Net asset value"/>
      <sheetName val="DATA EXPEN.BG"/>
      <sheetName val="I"/>
      <sheetName val="invoiceStatus2005(as at Dec 31,"/>
      <sheetName val="feature"/>
      <sheetName val="CODE,NAME"/>
      <sheetName val="GL CB"/>
      <sheetName val="GL M"/>
      <sheetName val="InventTableModule_1-1"/>
      <sheetName val="IFS"/>
      <sheetName val="UF"/>
      <sheetName val="Master"/>
      <sheetName val="U"/>
      <sheetName val="B131 "/>
      <sheetName val="Val_Ind"/>
      <sheetName val="Sheet4"/>
      <sheetName val="FF_2"/>
      <sheetName val="addl cost"/>
      <sheetName val="Company Info"/>
      <sheetName val="CA Comp"/>
      <sheetName val="accumdeprn"/>
      <sheetName val="Bedrreceptuur"/>
      <sheetName val="Sparepart_Package_Jan'08"/>
      <sheetName val="Financial Summary"/>
      <sheetName val="อัตรามรณะ"/>
      <sheetName val="cal (2)"/>
      <sheetName val="E422_พนง.เข้าใหม่"/>
      <sheetName val="E420"/>
      <sheetName val="ใช้ sheet นี้ค่ะ"/>
      <sheetName val="อาคาร"/>
      <sheetName val="gl"/>
      <sheetName val="Details"/>
      <sheetName val="D300"/>
      <sheetName val="BPR"/>
      <sheetName val="มี.ค."/>
      <sheetName val="Sheet2"/>
      <sheetName val="2"/>
      <sheetName val="Norms SP"/>
      <sheetName val="จันทร์"/>
      <sheetName val="ADJ - RATE"/>
      <sheetName val="เงินกู้ธนชาติ"/>
      <sheetName val="เงินกู้ MGC"/>
      <sheetName val="วงเครดิต 3"/>
      <sheetName val="ภาระผูกพัน"/>
      <sheetName val="TTTram"/>
      <sheetName val="dtct cong"/>
      <sheetName val="Year 2004"/>
      <sheetName val="COST (ACC.ขาย10-2005)"/>
      <sheetName val="ค่าขนส่ง"/>
      <sheetName val="Setup"/>
      <sheetName val="Energy(update)"/>
      <sheetName val="Purchase Order"/>
      <sheetName val="Customize Your Purchase Order"/>
      <sheetName val="สำนักงาน"/>
      <sheetName val="HP"/>
      <sheetName val="FF_21_a_"/>
      <sheetName val="ADVANCE-STAFF"/>
      <sheetName val="App_Redeem"/>
      <sheetName val="Asp"/>
      <sheetName val="Deferred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"/>
      <sheetName val="List"/>
      <sheetName val="feature"/>
      <sheetName val="Co info"/>
      <sheetName val="M_Maincomp"/>
      <sheetName val="FF_2 _1_"/>
      <sheetName val="FSA"/>
      <sheetName val="B"/>
      <sheetName val="Pelangi- AWP00"/>
      <sheetName val="FF_3"/>
      <sheetName val="FF_2"/>
      <sheetName val="Sheet1"/>
      <sheetName val="เงินกู้ธนชาติ"/>
      <sheetName val="เงินกู้ MGC"/>
      <sheetName val="Header"/>
      <sheetName val="part-import"/>
      <sheetName val="part-local"/>
      <sheetName val="Stock Aging"/>
      <sheetName val="อัตราค่าบรรทุก"/>
      <sheetName val="New Item"/>
      <sheetName val="B131 "/>
      <sheetName val="Standing Data"/>
      <sheetName val="Asset &amp; Liability"/>
      <sheetName val="Net asset value"/>
      <sheetName val="Company Info"/>
      <sheetName val="CA Comp"/>
      <sheetName val="Data"/>
      <sheetName val="TermLoans"/>
      <sheetName val="Newspaper"/>
      <sheetName val="STart"/>
      <sheetName val="Home"/>
      <sheetName val="PJ List"/>
      <sheetName val="TB Worksheet"/>
      <sheetName val="BPR"/>
      <sheetName val="Master"/>
      <sheetName val="Sheet6"/>
      <sheetName val="Parameter"/>
      <sheetName val="gl"/>
      <sheetName val="Energy(update)"/>
      <sheetName val="#Lookup"/>
      <sheetName val="InventTableModule_1-1"/>
      <sheetName val="_Lookup"/>
      <sheetName val="_2__xls__2__xls_COV"/>
      <sheetName val="PL"/>
      <sheetName val="BS"/>
      <sheetName val="Fagor04-A3112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"/>
      <sheetName val="feature"/>
      <sheetName val="Pelangi- AWP00"/>
      <sheetName val="FF_2"/>
      <sheetName val="FF_2 _1_"/>
      <sheetName val="FSA"/>
      <sheetName val="B"/>
      <sheetName val="B131 "/>
      <sheetName val="Newspaper"/>
      <sheetName val="List"/>
      <sheetName val="STart"/>
      <sheetName val="Header"/>
      <sheetName val="Co info"/>
      <sheetName val="Standing Data"/>
      <sheetName val="Asset &amp; Liability"/>
      <sheetName val="Net asset value"/>
      <sheetName val="FF_3"/>
      <sheetName val="เงินกู้ธนชาติ"/>
      <sheetName val="เงินกู้ MGC"/>
      <sheetName val="Stock Aging"/>
      <sheetName val="อัตราค่าบรรทุก"/>
      <sheetName val="part-import"/>
      <sheetName val="part-local"/>
      <sheetName val="Home"/>
      <sheetName val="PJ List"/>
      <sheetName val="TB Worksheet"/>
      <sheetName val="BPR"/>
      <sheetName val="TermLoans"/>
      <sheetName val="Links"/>
      <sheetName val="Lead"/>
      <sheetName val="Sheet1"/>
      <sheetName val="M_Maincomp"/>
      <sheetName val="New Item"/>
      <sheetName val="Company Info"/>
      <sheetName val="CA Comp"/>
      <sheetName val="Data"/>
      <sheetName val="machining"/>
      <sheetName val="F_Ex-การหาผลรวม"/>
      <sheetName val="ยานพาหนะ"/>
      <sheetName val="IFS"/>
      <sheetName val="UF"/>
      <sheetName val="เครื่องมือ"/>
      <sheetName val="Staff List"/>
      <sheetName val="Master"/>
      <sheetName val="gl"/>
      <sheetName val="0000"/>
      <sheetName val="F-1"/>
      <sheetName val="F-2"/>
      <sheetName val="F-3"/>
      <sheetName val="Materiality"/>
      <sheetName val="cf"/>
      <sheetName val="F-4"/>
      <sheetName val="F-5"/>
      <sheetName val="F-6"/>
      <sheetName val="F-9"/>
      <sheetName val="F-22"/>
      <sheetName val="Cashflow"/>
      <sheetName val="BPR balance sheet"/>
      <sheetName val="BPR profit &amp; loss"/>
      <sheetName val="BPR BS analysis"/>
      <sheetName val="BPR PL analysis"/>
      <sheetName val="A"/>
      <sheetName val="A-2"/>
      <sheetName val="B-1"/>
      <sheetName val="C"/>
      <sheetName val="C-10"/>
      <sheetName val="NRV-1"/>
      <sheetName val="NRV-2"/>
      <sheetName val="L"/>
      <sheetName val="M"/>
      <sheetName val="N"/>
      <sheetName val="N-10"/>
      <sheetName val="N-11"/>
      <sheetName val="N-12"/>
      <sheetName val="N-20"/>
      <sheetName val="AA"/>
      <sheetName val="AA-3"/>
      <sheetName val="BB-1"/>
      <sheetName val="BB"/>
      <sheetName val="CC"/>
      <sheetName val="CC-24"/>
      <sheetName val="CC-50"/>
      <sheetName val="FF"/>
      <sheetName val="FF-1"/>
      <sheetName val="FF-10"/>
      <sheetName val="MM"/>
      <sheetName val="NN"/>
      <sheetName val="10"/>
      <sheetName val="20"/>
      <sheetName val="25"/>
      <sheetName val="30"/>
      <sheetName val="31"/>
      <sheetName val="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"/>
      <sheetName val="Attach"/>
      <sheetName val="Hypo"/>
      <sheetName val="F-11"/>
      <sheetName val="F-22"/>
      <sheetName val="AP110 sup"/>
      <sheetName val="AP110sup"/>
      <sheetName val="A"/>
      <sheetName val="B"/>
      <sheetName val="B-10"/>
      <sheetName val="C"/>
      <sheetName val="L"/>
      <sheetName val="U"/>
      <sheetName val="AA"/>
      <sheetName val="BB"/>
      <sheetName val="BB-10"/>
      <sheetName val="BB-30"/>
      <sheetName val="CC"/>
      <sheetName val="FF"/>
      <sheetName val="FF "/>
      <sheetName val="FF-1"/>
      <sheetName val="FF-2 (1)"/>
      <sheetName val="FF-2 (2)"/>
      <sheetName val="FF-2 (3)"/>
      <sheetName val="FF-3"/>
      <sheetName val="FF-6"/>
      <sheetName val="KK-1"/>
      <sheetName val="MM"/>
      <sheetName val="MM-1"/>
      <sheetName val="MM-10"/>
      <sheetName val="NN"/>
      <sheetName val="NN-1"/>
      <sheetName val="10"/>
      <sheetName val="20"/>
      <sheetName val="30"/>
      <sheetName val="Payroll"/>
      <sheetName val="feature"/>
      <sheetName val="PJ List"/>
      <sheetName val="List"/>
      <sheetName val="Newspaper"/>
      <sheetName val="Nst334_Awp1_without adj"/>
      <sheetName val="gl"/>
      <sheetName val="FF_3"/>
      <sheetName val="TermLoans"/>
      <sheetName val="เงินกู้ธนชาติ"/>
      <sheetName val="เงินกู้ MGC"/>
      <sheetName val="B131 "/>
      <sheetName val="FF_2"/>
      <sheetName val="part-import"/>
      <sheetName val="part-local"/>
      <sheetName val="STart"/>
      <sheetName val="Master"/>
      <sheetName val="J2"/>
      <sheetName val="J1"/>
      <sheetName val="FF_2 _1_"/>
      <sheetName val="Stock Aging"/>
      <sheetName val="Parameter"/>
      <sheetName val="เครื่องตกแต่ง"/>
      <sheetName val="อาคาร"/>
      <sheetName val="เครื่องมือ"/>
      <sheetName val="Q3-46"/>
      <sheetName val="TB Worksheet"/>
      <sheetName val="PS2"/>
      <sheetName val="FF_21_a_"/>
      <sheetName val="M_Maincomp"/>
      <sheetName val="CA Sheet"/>
    </sheetNames>
    <sheetDataSet>
      <sheetData sheetId="0" refreshError="1">
        <row r="1">
          <cell r="A1" t="str">
            <v>IDSM ELECTRONICS SDN BHD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"/>
      <sheetName val="IR"/>
      <sheetName val="Lampiran"/>
      <sheetName val="FMC"/>
      <sheetName val="RA"/>
      <sheetName val="S108-2001"/>
      <sheetName val="108"/>
      <sheetName val="EXEMP_RA"/>
      <sheetName val="CONT"/>
      <sheetName val="Com"/>
      <sheetName val="COV"/>
      <sheetName val="AE"/>
      <sheetName val="MFA"/>
      <sheetName val="DFA"/>
      <sheetName val="AFA"/>
      <sheetName val="BSI"/>
      <sheetName val="CA"/>
      <sheetName val="CA2001"/>
      <sheetName val="RA (IRB)"/>
      <sheetName val="108 (IRB)"/>
      <sheetName val="D"/>
      <sheetName val="Z810"/>
      <sheetName val="Standing Data"/>
      <sheetName val="Asset &amp; Liability"/>
      <sheetName val="Net asset value"/>
      <sheetName val="STATEMENT"/>
      <sheetName val="FF_21_a_"/>
      <sheetName val="อัตรามรณะ"/>
      <sheetName val="A"/>
      <sheetName val="C-6-ss"/>
      <sheetName val="REPORT"/>
      <sheetName val="FF_6"/>
      <sheetName val="StandingData"/>
      <sheetName val="AA-1"/>
      <sheetName val="Age311299TAS"/>
      <sheetName val="TASintDec00"/>
      <sheetName val="P4DDBFTAS"/>
      <sheetName val="Comp2001"/>
      <sheetName val="TMS2000"/>
      <sheetName val="total"/>
      <sheetName val="Age311299TESP"/>
      <sheetName val="P4DDBFTESP"/>
      <sheetName val="IntDec00TespM&amp;B"/>
      <sheetName val="M_Maincomp"/>
      <sheetName val="Group"/>
      <sheetName val="Newspaper"/>
      <sheetName val="200-1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3_MSCF"/>
      <sheetName val="List"/>
      <sheetName val="TO - SP"/>
      <sheetName val="feature"/>
      <sheetName val="Newspaper"/>
      <sheetName val="FSA"/>
      <sheetName val="currency"/>
      <sheetName val="Standing Data"/>
      <sheetName val="Asset &amp; Liability"/>
      <sheetName val="Net asset value"/>
      <sheetName val="U"/>
      <sheetName val="STATEMENT"/>
      <sheetName val="part-import"/>
      <sheetName val="part-local"/>
      <sheetName val="Header"/>
      <sheetName val="New Item"/>
      <sheetName val="Conso"/>
      <sheetName val="200-110"/>
      <sheetName val="เงินกู้ธนชาติ"/>
      <sheetName val="เงินกู้ MGC"/>
      <sheetName val="อัตราค่าบรรทุก"/>
      <sheetName val="F L"/>
      <sheetName val="Q3-46"/>
      <sheetName val="Adj&amp;Rje(Z820) "/>
      <sheetName val="D300"/>
      <sheetName val="FF-3"/>
      <sheetName val="NAV average"/>
      <sheetName val="11-20"/>
      <sheetName val="B131 "/>
      <sheetName val="Sheet2"/>
      <sheetName val="ลูกค้าถ่านหิน"/>
      <sheetName val="TO_-_SP"/>
      <sheetName val="FF_2 _1_"/>
      <sheetName val="B"/>
      <sheetName val="cost4-47"/>
      <sheetName val="CFP-BK2"/>
      <sheetName val="M_Maincomp"/>
      <sheetName val="DEP C2001"/>
      <sheetName val="CODE,NAME"/>
      <sheetName val="I"/>
      <sheetName val="GL CB"/>
      <sheetName val="GL M"/>
      <sheetName val="InventTableModule_1-1"/>
      <sheetName val="B140"/>
      <sheetName val="PJ List"/>
      <sheetName val="exp"/>
      <sheetName val="Cost centre expenditure"/>
      <sheetName val="K3_MSCF.XLS"/>
      <sheetName val="Stock Aging"/>
      <sheetName val="Val_Ind"/>
      <sheetName val="Sheet1"/>
      <sheetName val="TB55(final)"/>
      <sheetName val="method"/>
      <sheetName val="IFS"/>
      <sheetName val="UF"/>
      <sheetName val="ADMIN"/>
      <sheetName val="Asp"/>
      <sheetName val="STart"/>
      <sheetName val="GL"/>
      <sheetName val="Links"/>
      <sheetName val="Lead"/>
      <sheetName val="FF_3"/>
      <sheetName val="อัตรามรณะ"/>
      <sheetName val="DPLA"/>
      <sheetName val="FF_6"/>
      <sheetName val="D"/>
      <sheetName val="BPR"/>
      <sheetName val="Energy(update)"/>
      <sheetName val="detail-T 05"/>
      <sheetName val="J2"/>
      <sheetName val="J1"/>
      <sheetName val="DG "/>
      <sheetName val="vehicle"/>
      <sheetName val="Monthly Returns"/>
      <sheetName val="O3"/>
      <sheetName val="O4"/>
      <sheetName val="17-100-35"/>
      <sheetName val="D212"/>
      <sheetName val="Purchase Order"/>
      <sheetName val="Customize Your Purchase Order"/>
      <sheetName val="TMS2000"/>
      <sheetName val="TO_-_SP1"/>
      <sheetName val="Cost_centre_expenditure"/>
      <sheetName val="เงินกู้_MGC"/>
      <sheetName val="K3_MSCF_XLS"/>
      <sheetName val="Standing_Data"/>
      <sheetName val="Asset_&amp;_Liability"/>
      <sheetName val="Net_asset_value"/>
      <sheetName val="New_Item"/>
      <sheetName val="F_L"/>
      <sheetName val="NAV_average"/>
      <sheetName val="B131_"/>
      <sheetName val="Adj&amp;Rje(Z820)_"/>
      <sheetName val="FF_2__1_"/>
      <sheetName val="DEP_C2001"/>
      <sheetName val="GL_CB"/>
      <sheetName val="GL_M"/>
      <sheetName val="PJ_List"/>
      <sheetName val="Stock_Aging"/>
      <sheetName val="TO_-_SP2"/>
      <sheetName val="Cost_centre_expenditure1"/>
      <sheetName val="เงินกู้_MGC1"/>
      <sheetName val="K3_MSCF_XLS1"/>
      <sheetName val="Standing_Data1"/>
      <sheetName val="Asset_&amp;_Liability1"/>
      <sheetName val="Net_asset_value1"/>
      <sheetName val="New_Item1"/>
      <sheetName val="F_L1"/>
      <sheetName val="NAV_average1"/>
      <sheetName val="B131_1"/>
      <sheetName val="Adj&amp;Rje(Z820)_1"/>
      <sheetName val="FF_2__1_1"/>
      <sheetName val="DEP_C20011"/>
      <sheetName val="GL_CB1"/>
      <sheetName val="GL_M1"/>
      <sheetName val="PJ_List1"/>
      <sheetName val="Stock_Aging1"/>
      <sheetName val="TO _ SP"/>
      <sheetName val="Forex"/>
      <sheetName val="X FILES -Summary"/>
      <sheetName val="ProC Summary"/>
      <sheetName val="DPL"/>
      <sheetName val="Command"/>
      <sheetName val="LEASEHOLD"/>
      <sheetName val="CA Sheet"/>
      <sheetName val="ATTN"/>
      <sheetName val="BALANCE SHEET"/>
      <sheetName val="PROFIT(LOSS)"/>
      <sheetName val="WLS"/>
      <sheetName val="Detail_เงินมัดจำจ่าย-12.61-ADJ"/>
      <sheetName val="Detail_เงินมัดจำจ่าย-1-62"/>
      <sheetName val="Detail_เงินมัดจำจ่าย-2-62  "/>
      <sheetName val="Detail_เงินมัดจำจ่าย-3-62"/>
      <sheetName val="Detail_เงินมัดจำจ่าย-4-62"/>
      <sheetName val="1"/>
      <sheetName val="2"/>
      <sheetName val="3"/>
      <sheetName val="4"/>
      <sheetName val="5"/>
      <sheetName val="6"/>
      <sheetName val="NTM2000"/>
      <sheetName val="NTM2001"/>
      <sheetName val="FF-2"/>
      <sheetName val="TermLoans"/>
      <sheetName val="Age311299TAS"/>
      <sheetName val="TASintDec00"/>
      <sheetName val="P4DDBFTAS"/>
      <sheetName val="JAN"/>
      <sheetName val="Master"/>
      <sheetName val="Sheet3"/>
      <sheetName val="FR管理工程図"/>
      <sheetName val="HP"/>
      <sheetName val="L"/>
      <sheetName val="Investment"/>
      <sheetName val="ADJ - RATE"/>
      <sheetName val="Financial Highlights"/>
      <sheetName val="C-6-ss"/>
      <sheetName val="DATA EXPEN.BG"/>
      <sheetName val="อาคาร"/>
      <sheetName val="เครื่องตกแต่ง"/>
      <sheetName val="เครื่องมือ"/>
      <sheetName val="BSI ขายให้ TM"/>
      <sheetName val="Assumptions"/>
      <sheetName val="Location Codes"/>
    </sheetNames>
    <definedNames>
      <definedName name="NCode" sheetId="2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paper"/>
      <sheetName val="Port"/>
      <sheetName val="Commission"/>
      <sheetName val="ExpenseF6"/>
      <sheetName val=""/>
      <sheetName val="feature"/>
      <sheetName val="Data for annual report INGTBF-E"/>
      <sheetName val="TO - SP"/>
      <sheetName val="Standing Data"/>
      <sheetName val="Asset &amp; Liability"/>
      <sheetName val="Net asset value"/>
      <sheetName val="FF_3"/>
      <sheetName val="CASH RP"/>
      <sheetName val="M_Maincomp"/>
      <sheetName val="A"/>
      <sheetName val="List"/>
      <sheetName val="อัตรามรณะ"/>
      <sheetName val="STATEMENT"/>
      <sheetName val="200-110"/>
      <sheetName val="StandingData"/>
      <sheetName val="11-20"/>
      <sheetName val="part-import"/>
      <sheetName val="part-local"/>
      <sheetName val="FF-3"/>
      <sheetName val="ผ่อนชำระ"/>
      <sheetName val="Asp"/>
      <sheetName val="Assumptions"/>
      <sheetName val="cost4-47"/>
      <sheetName val="gl"/>
      <sheetName val="FSA"/>
      <sheetName val="Header"/>
      <sheetName val="อัตราค่าบรรทุก"/>
      <sheetName val="PJ List"/>
      <sheetName val="Data%20for%20annual%20report%20"/>
      <sheetName val="B131 "/>
      <sheetName val="#Lookup"/>
      <sheetName val="U"/>
      <sheetName val="BSI"/>
      <sheetName val="DPLA"/>
      <sheetName val="CODE"/>
      <sheetName val="BPR"/>
      <sheetName val="Adj&amp;Rje(Z820) "/>
      <sheetName val="Sheet1"/>
      <sheetName val="Energy(update)"/>
      <sheetName val="CFP-BK2"/>
      <sheetName val="Selection"/>
      <sheetName val="JAN"/>
      <sheetName val="FF_2 _1_"/>
      <sheetName val="B"/>
      <sheetName val="U-2.1"/>
      <sheetName val="ADJ - RATE"/>
      <sheetName val="Company Info"/>
      <sheetName val="CA Comp"/>
      <sheetName val="_Lookup"/>
      <sheetName val="Machine2,3'04"/>
      <sheetName val="CST1198"/>
      <sheetName val="detail-T 05"/>
      <sheetName val="Financial Highlights"/>
      <sheetName val="Sheet4"/>
      <sheetName val="ลูกค้าถ่านหิน"/>
      <sheetName val="addl cost"/>
      <sheetName val="accumdeprn"/>
      <sheetName val="CA"/>
      <sheetName val="Master"/>
      <sheetName val="C-6-ss"/>
      <sheetName val="Z810"/>
      <sheetName val="HP"/>
      <sheetName val="Links"/>
      <sheetName val="J2"/>
      <sheetName val="J1"/>
      <sheetName val="เงินกู้ธนชาติ"/>
      <sheetName val="เงินกู้ MGC"/>
      <sheetName val="CODE,NAME"/>
      <sheetName val="D"/>
      <sheetName val="TB Workshe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gl"/>
      <sheetName val="gl"/>
      <sheetName val="Newspaper"/>
      <sheetName val="Details"/>
      <sheetName val="MP2K12"/>
      <sheetName val="FSA"/>
      <sheetName val="U"/>
      <sheetName val="A"/>
      <sheetName val="feature"/>
      <sheetName val="List"/>
      <sheetName val="DEC"/>
      <sheetName val="FF_2"/>
      <sheetName val="B131 "/>
      <sheetName val="Sheet1"/>
      <sheetName val="Standing Data"/>
      <sheetName val="Asset &amp; Liability"/>
      <sheetName val="Net asset value"/>
      <sheetName val="Machine2,3'04"/>
      <sheetName val="IFS"/>
      <sheetName val="UF"/>
      <sheetName val="อัตราค่าบรรทุก"/>
      <sheetName val="INFO"/>
      <sheetName val="FF_3"/>
      <sheetName val="B"/>
      <sheetName val="Stock Aging"/>
      <sheetName val="ลูกค้าถ่านหิน"/>
      <sheetName val="Sheet6"/>
      <sheetName val="Sheet2"/>
      <sheetName val="M_Maincomp"/>
      <sheetName val="_Lookup"/>
      <sheetName val="FF_6"/>
      <sheetName val="Home"/>
      <sheetName val="C2"/>
      <sheetName val="InventTableModule_1-1"/>
      <sheetName val="FF_2 _1_"/>
      <sheetName val="เงินกู้ธนชาติ"/>
      <sheetName val="เงินกู้ MGC"/>
      <sheetName val="Parameter"/>
      <sheetName val="machining"/>
      <sheetName val="Expense Summary"/>
      <sheetName val="Adj&amp;Rje(Z820) "/>
      <sheetName val="K2"/>
      <sheetName val="D300"/>
      <sheetName val="TBA"/>
      <sheetName val="StandingData"/>
      <sheetName val="Sparepart_Package_Jan'08"/>
      <sheetName val="CF;E Q"/>
      <sheetName val="From WP"/>
      <sheetName val="FOUND43"/>
      <sheetName val="FF-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"/>
      <sheetName val="wuerth"/>
      <sheetName val="gl"/>
      <sheetName val="FSA"/>
      <sheetName val="feature"/>
      <sheetName val="List"/>
      <sheetName val="U"/>
      <sheetName val="B131 "/>
      <sheetName val="Newspaper"/>
      <sheetName val="A"/>
      <sheetName val="FF_3"/>
      <sheetName val="Header"/>
      <sheetName val="PJ List"/>
      <sheetName val="Details"/>
      <sheetName val="Q3-46"/>
      <sheetName val="BPR"/>
      <sheetName val="J1"/>
      <sheetName val="เงินกู้ธนชาติ"/>
      <sheetName val="_2__xls__2__xls_COV"/>
      <sheetName val="ADVANCE-STAFF"/>
      <sheetName val="TB Worksheet"/>
      <sheetName val="Raw Material"/>
      <sheetName val="ADMIN"/>
      <sheetName val="M_Maincomp"/>
      <sheetName val="SUM COST"/>
      <sheetName val="gold แลกทอง"/>
      <sheetName val="part-import"/>
      <sheetName val="part-local"/>
      <sheetName val="สุทธิภาษี"/>
      <sheetName val="TB"/>
      <sheetName val="RSS9801"/>
      <sheetName val="RATE"/>
      <sheetName val="TermLoans"/>
      <sheetName val="Machine2,3'04"/>
      <sheetName val="Sheet2"/>
      <sheetName val="FF_21_a_"/>
      <sheetName val="ลูกค้าถ่านหิน"/>
      <sheetName val="Sheet6"/>
      <sheetName val="PL"/>
      <sheetName val="BS"/>
      <sheetName val="FF_2 _1_"/>
      <sheetName val="B"/>
      <sheetName val="110"/>
      <sheetName val="#Lookup"/>
      <sheetName val="InventTableModule_1-1"/>
      <sheetName val="เงินกู้ MGC"/>
      <sheetName val="_Lookup"/>
      <sheetName val="FF_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"/>
      <sheetName val="gl"/>
      <sheetName val="A"/>
      <sheetName val="wuerth"/>
      <sheetName val="List"/>
      <sheetName val="Header"/>
      <sheetName val="FSA"/>
      <sheetName val="feature"/>
      <sheetName val="part-import"/>
      <sheetName val="part-local"/>
      <sheetName val="M_Maincomp"/>
      <sheetName val="สุทธิภาษี"/>
      <sheetName val="Details"/>
      <sheetName val="Newspaper"/>
      <sheetName val="RSS9801"/>
      <sheetName val="RATE"/>
      <sheetName val="TB"/>
      <sheetName val="FF_3"/>
      <sheetName val="B131 "/>
      <sheetName val="TermLoans"/>
      <sheetName val="U"/>
      <sheetName val="PJ List"/>
      <sheetName val="_2__xls__2__xls_COV"/>
      <sheetName val="BPR"/>
      <sheetName val="Machine2,3'04"/>
      <sheetName val="J1"/>
      <sheetName val="Sheet3"/>
      <sheetName val="Q3-46"/>
      <sheetName val="Raw Material"/>
      <sheetName val="ADMIN"/>
      <sheetName val="SUM COST"/>
      <sheetName val="เงินกู้ธนชาติ"/>
      <sheetName val="ADVANCE-STAFF"/>
      <sheetName val="TB Worksheet"/>
      <sheetName val="Sheet2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เงินกู้ MGC"/>
      <sheetName val="FF-2"/>
      <sheetName val="HH"/>
      <sheetName val="F_Ex-การหาผลรวม"/>
      <sheetName val="INFO"/>
      <sheetName val="#Lookup"/>
      <sheetName val="FF_2 _1_"/>
      <sheetName val="B"/>
      <sheetName val="Master"/>
      <sheetName val="Staff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nv"/>
      <sheetName val="Warr"/>
      <sheetName val="&lt;-Notes-&gt;"/>
      <sheetName val="Proj"/>
      <sheetName val="MRec"/>
      <sheetName val="Rec"/>
      <sheetName val="Inv"/>
      <sheetName val="Wait"/>
      <sheetName val="Summ"/>
      <sheetName val="List"/>
      <sheetName val="Sheet1"/>
      <sheetName val="Sheet2"/>
      <sheetName val="Sheet3"/>
      <sheetName val="invoiceStatus2005(as at Sep30)_"/>
      <sheetName val="feature"/>
      <sheetName val="Newspaper"/>
      <sheetName val="11-20"/>
      <sheetName val="Header"/>
      <sheetName val="FF_2"/>
      <sheetName val="A"/>
      <sheetName val="Standing Data"/>
      <sheetName val="Asset &amp; Liability"/>
      <sheetName val="Net asset value"/>
      <sheetName val="RSS9801"/>
      <sheetName val="TO - SP"/>
      <sheetName val="M_Maincomp"/>
      <sheetName val="A100"/>
      <sheetName val="A500"/>
      <sheetName val="B200"/>
      <sheetName val="B900"/>
      <sheetName val="E100"/>
      <sheetName val="E500"/>
      <sheetName val="Raw Material"/>
      <sheetName val="PJ List"/>
      <sheetName val="invoiceStatus2005(as%20at%20Sep"/>
      <sheetName val="Assumptions"/>
      <sheetName val="งบทดลองปภพ 4-47"/>
      <sheetName val="gl"/>
      <sheetName val="FSA"/>
      <sheetName val="U"/>
      <sheetName val="B131 "/>
      <sheetName val="FF_2 _1_"/>
      <sheetName val="B"/>
      <sheetName val="invoiceStatus2005(as_at_Sep30)_"/>
      <sheetName val="BPR"/>
      <sheetName val="Details"/>
      <sheetName val="อัตราค่าบรรทุก"/>
      <sheetName val="GiaVL"/>
      <sheetName val="200-110"/>
      <sheetName val="PL"/>
      <sheetName val="BS"/>
      <sheetName val="acs"/>
      <sheetName val="gold แลกทอง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TB Worksheet"/>
      <sheetName val="Stock Aging"/>
      <sheetName val="FF_3"/>
      <sheetName val="FF-3"/>
      <sheetName val="STATEMENT"/>
      <sheetName val="part-import"/>
      <sheetName val="part-local"/>
      <sheetName val="Sampling"/>
      <sheetName val="D300"/>
      <sheetName val="TermLoans"/>
      <sheetName val="Q3-46"/>
      <sheetName val="ลูกค้าถ่านหิน"/>
      <sheetName val="machining"/>
      <sheetName val="Company Info"/>
      <sheetName val="CA Comp"/>
      <sheetName val="เงินกู้ MGC"/>
      <sheetName val="ใบประหน้า"/>
      <sheetName val="Tke"/>
      <sheetName val="exp"/>
      <sheetName val="IBASE"/>
      <sheetName val="สุทธิภาษี"/>
      <sheetName val="B-2(1)"/>
      <sheetName val="D201la"/>
      <sheetName val="InventTableModule_1-1"/>
      <sheetName val="FF-2"/>
      <sheetName val="J1"/>
      <sheetName val="Master"/>
      <sheetName val="_2__xls__2__xls_COV"/>
      <sheetName val="FF_6"/>
      <sheetName val="ADVANCE-STAFF"/>
      <sheetName val="Item_detail"/>
      <sheetName val="加工リスト"/>
      <sheetName val="Command"/>
      <sheetName val="Asp"/>
      <sheetName val="Financial Highlights"/>
      <sheetName val="ADJ - RATE"/>
      <sheetName val="เงินกู้ธนชาติ"/>
      <sheetName val="X1-100-Expenses"/>
      <sheetName val="WP. No. X1"/>
      <sheetName val="X1-130Mn.fee+Regis fee"/>
      <sheetName val="X1-100-Expenses "/>
      <sheetName val="X1-110-Mn.fee"/>
      <sheetName val="X1-140 ค่าธรรมเนียมจัดตั้งกอง"/>
      <sheetName val="X1-110-Manag.Regis.fee"/>
      <sheetName val="StandingData"/>
    </sheetNames>
    <sheetDataSet>
      <sheetData sheetId="0">
        <row r="2">
          <cell r="C2" t="str">
            <v>Invoice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C2" t="str">
            <v>Invoice</v>
          </cell>
        </row>
        <row r="3">
          <cell r="C3" t="str">
            <v>Receipt</v>
          </cell>
        </row>
      </sheetData>
      <sheetData sheetId="10">
        <row r="7">
          <cell r="B7">
            <v>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List"/>
      <sheetName val="Sheet1"/>
      <sheetName val="FF_2"/>
      <sheetName val="Home"/>
      <sheetName val="gl"/>
      <sheetName val="Awp"/>
      <sheetName val="M_Maincomp"/>
      <sheetName val="Newspaper"/>
      <sheetName val="PJ List"/>
      <sheetName val="Details"/>
      <sheetName val="D300"/>
      <sheetName val="RSS9801"/>
      <sheetName val="Q3-46"/>
      <sheetName val="F_Ex-การหาผลรวม"/>
      <sheetName val="PL"/>
      <sheetName val="BS"/>
      <sheetName val="FSA"/>
      <sheetName val="Header"/>
      <sheetName val="@Master9612"/>
      <sheetName val="110"/>
      <sheetName val="INFO"/>
      <sheetName val="SUM COST"/>
      <sheetName val="D201la"/>
      <sheetName val="TB Worksheet"/>
      <sheetName val="ADVANCE-STAFF"/>
      <sheetName val="feature"/>
      <sheetName val="J1"/>
      <sheetName val="FF_3"/>
      <sheetName val="Master"/>
      <sheetName val="FF-2"/>
      <sheetName val="Weekly Output"/>
      <sheetName val="U2 - Sales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</sheetNames>
    <sheetDataSet>
      <sheetData sheetId="0" refreshError="1">
        <row r="11">
          <cell r="F11" t="str">
            <v>30.09.2000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List"/>
      <sheetName val="FF_2"/>
      <sheetName val="Sheet1"/>
      <sheetName val="Home"/>
      <sheetName val="Header"/>
      <sheetName val="TB"/>
      <sheetName val="HS(ดบเก่า)ลูกหนีสุวินฯสนญ.(คืน)"/>
      <sheetName val="C2"/>
      <sheetName val="gl"/>
      <sheetName val="FSA"/>
      <sheetName val="feature"/>
      <sheetName val="Awp"/>
      <sheetName val="Raw Material"/>
      <sheetName val="Parameters"/>
      <sheetName val="M_Maincomp"/>
      <sheetName val="TB Worksheet"/>
      <sheetName val="PJ List"/>
      <sheetName val="FF_2 _1_"/>
      <sheetName val="B"/>
      <sheetName val="D201la"/>
      <sheetName val="Newspaper"/>
      <sheetName val="Details"/>
      <sheetName val="F_Ex-การหาผลรวม"/>
      <sheetName val="_2__xls__2__xls_COV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PL_A05 APA Input"/>
      <sheetName val="Trial Balance"/>
      <sheetName val="p11"/>
      <sheetName val="Sheet1 (3)"/>
      <sheetName val="FG-code"/>
      <sheetName val="Sheet13"/>
      <sheetName val="dBase"/>
      <sheetName val="U"/>
      <sheetName val="เครื่องตกแต่ง"/>
      <sheetName val="อาคาร"/>
      <sheetName val="เครื่องมือ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-10"/>
      <sheetName val="B-30"/>
      <sheetName val="L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A Comp"/>
      <sheetName val="cost4-47"/>
      <sheetName val="อัตรามรณะ"/>
      <sheetName val="TO - SP"/>
      <sheetName val="GL CB"/>
      <sheetName val="GL M"/>
      <sheetName val="addl cost"/>
      <sheetName val="accumdeprn"/>
      <sheetName val="FF_21_a_"/>
      <sheetName val="BAL42"/>
      <sheetName val="Setup"/>
      <sheetName val="Sheet2"/>
      <sheetName val="DI (2)"/>
      <sheetName val="FS (2)"/>
      <sheetName val="HOLD (2)"/>
      <sheetName val="SAMPLE (2)"/>
      <sheetName val="Sheet7"/>
      <sheetName val="WIP VD (2)"/>
      <sheetName val="LC _ TR Listing"/>
      <sheetName val="MFA"/>
      <sheetName val="RATE"/>
      <sheetName val="ADVANCE-STAFF"/>
      <sheetName val="INFO"/>
      <sheetName val="Q3-46"/>
      <sheetName val="PL"/>
      <sheetName val="BS"/>
      <sheetName val="110"/>
    </sheetNames>
    <sheetDataSet>
      <sheetData sheetId="0">
        <row r="11">
          <cell r="F11" t="str">
            <v>30.09.2000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List"/>
      <sheetName val="Sheet1"/>
      <sheetName val="FF_2"/>
      <sheetName val="gl"/>
      <sheetName val="Home"/>
      <sheetName val="Header"/>
      <sheetName val="feature"/>
      <sheetName val="RATE"/>
      <sheetName val="TB Worksheet"/>
      <sheetName val="TB"/>
      <sheetName val="PJ List"/>
      <sheetName val="A"/>
      <sheetName val="ADVANCE-STAFF"/>
      <sheetName val="M_Maincomp"/>
      <sheetName val="D201la"/>
      <sheetName val="F_Ex-การหาผลรวม"/>
      <sheetName val="INFO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A Comp"/>
      <sheetName val="อัตรามรณะ"/>
      <sheetName val="cost4-47"/>
      <sheetName val="FF_21_a_"/>
      <sheetName val="addl cost"/>
      <sheetName val="accumdeprn"/>
      <sheetName val="BAL42"/>
      <sheetName val="_2__xls__2__xls_COV"/>
      <sheetName val="TO - SP"/>
      <sheetName val="GL CB"/>
      <sheetName val="GL M"/>
      <sheetName val="Setup"/>
      <sheetName val="PL _ ผลงานใหม่รวม"/>
      <sheetName val="LC _ TR Listing"/>
      <sheetName val="Sheet2"/>
      <sheetName val="DI (2)"/>
      <sheetName val="FS (2)"/>
      <sheetName val="HOLD (2)"/>
      <sheetName val="SAMPLE (2)"/>
      <sheetName val="Sheet7"/>
      <sheetName val="WIP VD (2)"/>
      <sheetName val="MFA"/>
      <sheetName val="Awp"/>
      <sheetName val="Q3-46"/>
      <sheetName val="PL"/>
      <sheetName val="BS"/>
      <sheetName val="Newspaper"/>
      <sheetName val="FSA"/>
      <sheetName val="Details"/>
      <sheetName val="@Master9612"/>
      <sheetName val="HS(ดบเก่า)ลูกหนีสุวินฯสนญ.(คืน)"/>
      <sheetName val="Raw Material"/>
      <sheetName val="FF_2 _1_"/>
      <sheetName val="Parameters"/>
      <sheetName val="C2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D300"/>
      <sheetName val="RSS9801"/>
      <sheetName val="110"/>
      <sheetName val="CFP-BK2"/>
      <sheetName val="part-import"/>
      <sheetName val="part-local"/>
      <sheetName val="B131 "/>
      <sheetName val="Master"/>
      <sheetName val="เครื่องตกแต่ง"/>
      <sheetName val="อาคาร"/>
      <sheetName val="เครื่องมือ"/>
    </sheetNames>
    <sheetDataSet>
      <sheetData sheetId="0">
        <row r="11">
          <cell r="F11" t="str">
            <v>30.09.2000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2__xls__2__xls_COV"/>
      <sheetName val="BPR"/>
      <sheetName val="Schdule"/>
      <sheetName val="List"/>
      <sheetName val="Sheet1"/>
      <sheetName val="FSA"/>
      <sheetName val="U"/>
      <sheetName val="gl"/>
      <sheetName val="Header"/>
      <sheetName val="RATE"/>
      <sheetName val="Sale 0501"/>
      <sheetName val="Sale 0502"/>
      <sheetName val="M_Maincomp"/>
      <sheetName val="Q3-46"/>
      <sheetName val="feature"/>
      <sheetName val="RSS9801"/>
      <sheetName val="D201la"/>
      <sheetName val="FF_2"/>
      <sheetName val="ADVANCE-STAFF"/>
      <sheetName val="Home"/>
      <sheetName val="TB"/>
      <sheetName val="INFO"/>
      <sheetName val="CFP-BK2"/>
      <sheetName val=""/>
      <sheetName val="FF_2 _1_"/>
      <sheetName val="เครื่องตกแต่ง"/>
      <sheetName val="อาคาร"/>
      <sheetName val="เครื่องมือ"/>
      <sheetName val="TB Worksheet"/>
      <sheetName val="Parameter"/>
      <sheetName val="เงินกู้ธนชาติ"/>
      <sheetName val="เงินกู้ MGC"/>
      <sheetName val="PL"/>
      <sheetName val="BS"/>
      <sheetName val="FF-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Dec00TespM&amp;B"/>
      <sheetName val="Age311299TESP"/>
      <sheetName val="P4DDBFTESP"/>
      <sheetName val="IntDec00TespM_B"/>
      <sheetName val="D"/>
      <sheetName val="HP"/>
      <sheetName val="Standing Data"/>
      <sheetName val="Asset &amp; Liability"/>
      <sheetName val="Net asset value"/>
      <sheetName val="A"/>
      <sheetName val="Lead_Instyle_G_ 31_12_49"/>
      <sheetName val="STATEMENT"/>
      <sheetName val="A332"/>
      <sheetName val="A331_Energy"/>
      <sheetName val="A331.2_Super Solar"/>
      <sheetName val="A331.3_ProOne"/>
      <sheetName val="A310"/>
      <sheetName val="อัตรามรณะ"/>
      <sheetName val="Age311299TAS"/>
      <sheetName val="TASintDec00"/>
      <sheetName val="P4DDBFTAS"/>
      <sheetName val="CA"/>
      <sheetName val="BSI"/>
      <sheetName val="B"/>
      <sheetName val="FSA"/>
      <sheetName val="Group"/>
      <sheetName val="Newspaper"/>
      <sheetName val="FF_21_a_"/>
    </sheetNames>
    <sheetDataSet>
      <sheetData sheetId="0" refreshError="1">
        <row r="7">
          <cell r="A7" t="str">
            <v>GGD102</v>
          </cell>
          <cell r="B7" t="str">
            <v>Dyna Master Sdn Bhd</v>
          </cell>
          <cell r="C7">
            <v>448.84</v>
          </cell>
          <cell r="D7" t="str">
            <v>A</v>
          </cell>
          <cell r="E7">
            <v>7791.44</v>
          </cell>
          <cell r="F7">
            <v>7342.6</v>
          </cell>
          <cell r="G7">
            <v>0</v>
          </cell>
          <cell r="H7">
            <v>7342.6</v>
          </cell>
          <cell r="I7">
            <v>4</v>
          </cell>
          <cell r="J7">
            <v>1835.65</v>
          </cell>
          <cell r="K7">
            <v>1835.65</v>
          </cell>
          <cell r="L7">
            <v>1835.65</v>
          </cell>
          <cell r="M7">
            <v>0</v>
          </cell>
        </row>
        <row r="8">
          <cell r="A8" t="str">
            <v>GGW142</v>
          </cell>
          <cell r="B8" t="str">
            <v>Wong Yueah Chung</v>
          </cell>
          <cell r="C8">
            <v>364.52</v>
          </cell>
          <cell r="D8" t="str">
            <v>A</v>
          </cell>
          <cell r="E8">
            <v>8344.92</v>
          </cell>
          <cell r="F8">
            <v>7980.4</v>
          </cell>
          <cell r="G8">
            <v>0</v>
          </cell>
          <cell r="H8">
            <v>7980.4</v>
          </cell>
          <cell r="I8">
            <v>4</v>
          </cell>
          <cell r="J8">
            <v>1995.1</v>
          </cell>
          <cell r="K8">
            <v>1995.1</v>
          </cell>
          <cell r="L8">
            <v>1995.1</v>
          </cell>
          <cell r="M8">
            <v>0</v>
          </cell>
        </row>
        <row r="9">
          <cell r="A9" t="str">
            <v>MBF141</v>
          </cell>
          <cell r="B9" t="str">
            <v>Formtie Engrg Construction Sdn Bhd</v>
          </cell>
          <cell r="C9">
            <v>13.6</v>
          </cell>
          <cell r="D9" t="str">
            <v>ST</v>
          </cell>
          <cell r="E9">
            <v>920</v>
          </cell>
          <cell r="F9">
            <v>920</v>
          </cell>
          <cell r="G9">
            <v>725.12</v>
          </cell>
          <cell r="H9">
            <v>0</v>
          </cell>
          <cell r="I9" t="str">
            <v>1.25</v>
          </cell>
          <cell r="J9">
            <v>0</v>
          </cell>
          <cell r="K9">
            <v>-725.12</v>
          </cell>
          <cell r="L9">
            <v>0</v>
          </cell>
          <cell r="M9">
            <v>-725.12</v>
          </cell>
        </row>
        <row r="10">
          <cell r="A10" t="str">
            <v>MBF142</v>
          </cell>
          <cell r="B10" t="str">
            <v>Formtie Engrg Construction Sdn Bhd</v>
          </cell>
          <cell r="C10">
            <v>382.51</v>
          </cell>
          <cell r="D10" t="str">
            <v>ST</v>
          </cell>
          <cell r="E10">
            <v>25882.11</v>
          </cell>
          <cell r="F10">
            <v>25882.11</v>
          </cell>
          <cell r="G10">
            <v>20399.68</v>
          </cell>
          <cell r="H10">
            <v>0</v>
          </cell>
          <cell r="I10" t="str">
            <v>1.25</v>
          </cell>
          <cell r="J10">
            <v>0</v>
          </cell>
          <cell r="K10">
            <v>-20399.68</v>
          </cell>
          <cell r="L10">
            <v>0</v>
          </cell>
          <cell r="M10">
            <v>-20399.68</v>
          </cell>
        </row>
        <row r="11">
          <cell r="A11" t="str">
            <v>MBK103</v>
          </cell>
          <cell r="B11" t="str">
            <v>Kejuruteraan Sepadu Sdn Bhd</v>
          </cell>
          <cell r="C11">
            <v>196.23</v>
          </cell>
          <cell r="D11" t="str">
            <v>ST</v>
          </cell>
          <cell r="E11">
            <v>11278.87</v>
          </cell>
          <cell r="F11">
            <v>11278.87</v>
          </cell>
          <cell r="G11">
            <v>6541.32</v>
          </cell>
          <cell r="H11">
            <v>0</v>
          </cell>
          <cell r="I11" t="str">
            <v>2</v>
          </cell>
          <cell r="J11">
            <v>0</v>
          </cell>
          <cell r="K11">
            <v>-6541.32</v>
          </cell>
          <cell r="L11">
            <v>0</v>
          </cell>
          <cell r="M11">
            <v>-6541.32</v>
          </cell>
        </row>
        <row r="12">
          <cell r="A12" t="str">
            <v>MBK132</v>
          </cell>
          <cell r="B12" t="str">
            <v>Kemarakan (Sarawak) Sdn Bhd</v>
          </cell>
          <cell r="C12">
            <v>1156.1300000000001</v>
          </cell>
          <cell r="D12" t="str">
            <v>S</v>
          </cell>
          <cell r="E12">
            <v>39699.050000000003</v>
          </cell>
          <cell r="F12">
            <v>39699.050000000003</v>
          </cell>
          <cell r="G12">
            <v>77085.77</v>
          </cell>
          <cell r="H12">
            <v>0</v>
          </cell>
          <cell r="I12" t="str">
            <v>1</v>
          </cell>
          <cell r="J12">
            <v>0</v>
          </cell>
          <cell r="K12">
            <v>-77085.77</v>
          </cell>
          <cell r="L12">
            <v>0</v>
          </cell>
          <cell r="M12">
            <v>-77085.77</v>
          </cell>
        </row>
        <row r="13">
          <cell r="A13" t="str">
            <v>MBK151</v>
          </cell>
          <cell r="B13" t="str">
            <v>Kemajuan Tat Young Sdn Bhd</v>
          </cell>
          <cell r="C13">
            <v>184.22</v>
          </cell>
          <cell r="D13" t="str">
            <v>ST</v>
          </cell>
          <cell r="E13">
            <v>12465.02</v>
          </cell>
          <cell r="F13">
            <v>12465.02</v>
          </cell>
          <cell r="G13">
            <v>6140.4</v>
          </cell>
          <cell r="H13">
            <v>0</v>
          </cell>
          <cell r="I13" t="str">
            <v>2</v>
          </cell>
          <cell r="J13">
            <v>0</v>
          </cell>
          <cell r="K13">
            <v>-6140.4</v>
          </cell>
          <cell r="L13">
            <v>0</v>
          </cell>
          <cell r="M13">
            <v>-6140.4</v>
          </cell>
        </row>
        <row r="14">
          <cell r="A14" t="str">
            <v>MBK153</v>
          </cell>
          <cell r="B14" t="str">
            <v>Kemajuan Tat Young Sdn Bhd</v>
          </cell>
          <cell r="C14">
            <v>34.47</v>
          </cell>
          <cell r="D14" t="str">
            <v>ST</v>
          </cell>
          <cell r="E14">
            <v>2332.61</v>
          </cell>
          <cell r="F14">
            <v>2332.61</v>
          </cell>
          <cell r="G14">
            <v>1149.07</v>
          </cell>
          <cell r="H14">
            <v>0</v>
          </cell>
          <cell r="I14" t="str">
            <v>2</v>
          </cell>
          <cell r="J14">
            <v>0</v>
          </cell>
          <cell r="K14">
            <v>-1149.07</v>
          </cell>
          <cell r="L14">
            <v>0</v>
          </cell>
          <cell r="M14">
            <v>-1149.07</v>
          </cell>
        </row>
        <row r="15">
          <cell r="A15" t="str">
            <v>MBM101</v>
          </cell>
          <cell r="B15" t="str">
            <v>Mink Holdings Sdn Bhd</v>
          </cell>
          <cell r="C15">
            <v>455.12</v>
          </cell>
          <cell r="D15" t="str">
            <v>ST</v>
          </cell>
          <cell r="E15">
            <v>455.12</v>
          </cell>
          <cell r="F15">
            <v>455.12</v>
          </cell>
          <cell r="G15">
            <v>0</v>
          </cell>
          <cell r="H15">
            <v>0</v>
          </cell>
          <cell r="I15" t="str">
            <v>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MBM103</v>
          </cell>
          <cell r="B16" t="str">
            <v>Mink Holdings Sdn Bhd</v>
          </cell>
          <cell r="C16">
            <v>60390.15</v>
          </cell>
          <cell r="D16" t="str">
            <v>ST</v>
          </cell>
          <cell r="E16">
            <v>143210.57</v>
          </cell>
          <cell r="F16">
            <v>143210.57</v>
          </cell>
          <cell r="G16">
            <v>84820.42</v>
          </cell>
          <cell r="H16">
            <v>0</v>
          </cell>
          <cell r="I16" t="str">
            <v>1</v>
          </cell>
          <cell r="J16">
            <v>0</v>
          </cell>
          <cell r="K16">
            <v>-84820.42</v>
          </cell>
          <cell r="L16">
            <v>0</v>
          </cell>
          <cell r="M16">
            <v>-84820.42</v>
          </cell>
        </row>
        <row r="17">
          <cell r="A17" t="str">
            <v>MBS201</v>
          </cell>
          <cell r="B17" t="str">
            <v>Sykt Sumber Jaya</v>
          </cell>
          <cell r="C17">
            <v>62.46</v>
          </cell>
          <cell r="D17" t="str">
            <v>S</v>
          </cell>
          <cell r="E17">
            <v>3306.16</v>
          </cell>
          <cell r="F17">
            <v>3306.16</v>
          </cell>
          <cell r="G17">
            <v>2421.85</v>
          </cell>
          <cell r="H17">
            <v>0</v>
          </cell>
          <cell r="I17" t="str">
            <v>2</v>
          </cell>
          <cell r="J17">
            <v>0</v>
          </cell>
          <cell r="K17">
            <v>-2421.85</v>
          </cell>
          <cell r="L17">
            <v>0</v>
          </cell>
          <cell r="M17">
            <v>-2421.85</v>
          </cell>
        </row>
        <row r="18">
          <cell r="A18" t="str">
            <v>MBS202</v>
          </cell>
          <cell r="B18" t="str">
            <v>Sykt Sumber Jaya</v>
          </cell>
          <cell r="C18">
            <v>89.15</v>
          </cell>
          <cell r="D18" t="str">
            <v>S</v>
          </cell>
          <cell r="E18">
            <v>7610.3</v>
          </cell>
          <cell r="F18">
            <v>7571.6</v>
          </cell>
          <cell r="G18">
            <v>3483.2</v>
          </cell>
          <cell r="H18">
            <v>38.699999999999818</v>
          </cell>
          <cell r="I18" t="str">
            <v>2</v>
          </cell>
          <cell r="J18">
            <v>19.349999999999909</v>
          </cell>
          <cell r="K18">
            <v>-3463.85</v>
          </cell>
          <cell r="L18">
            <v>0</v>
          </cell>
          <cell r="M18">
            <v>-3463.85</v>
          </cell>
        </row>
        <row r="19">
          <cell r="A19" t="str">
            <v>MBS232</v>
          </cell>
          <cell r="B19" t="str">
            <v>Sykt Sinling Contractor</v>
          </cell>
          <cell r="C19">
            <v>96.5</v>
          </cell>
          <cell r="D19" t="str">
            <v>ST</v>
          </cell>
          <cell r="E19">
            <v>5530.08</v>
          </cell>
          <cell r="F19">
            <v>5530.08</v>
          </cell>
          <cell r="G19">
            <v>3216.79</v>
          </cell>
          <cell r="H19">
            <v>0</v>
          </cell>
          <cell r="I19" t="str">
            <v>2</v>
          </cell>
          <cell r="J19">
            <v>0</v>
          </cell>
          <cell r="K19">
            <v>-3216.79</v>
          </cell>
          <cell r="L19">
            <v>0</v>
          </cell>
          <cell r="M19">
            <v>-3216.79</v>
          </cell>
        </row>
        <row r="20">
          <cell r="A20" t="str">
            <v>MBS242</v>
          </cell>
          <cell r="B20" t="str">
            <v>Shin Yang Trading Sdn Bhd</v>
          </cell>
          <cell r="C20">
            <v>1765.95</v>
          </cell>
          <cell r="D20" t="str">
            <v>S#</v>
          </cell>
          <cell r="E20">
            <v>99385.34</v>
          </cell>
          <cell r="F20">
            <v>57311.29</v>
          </cell>
          <cell r="G20">
            <v>0</v>
          </cell>
          <cell r="H20">
            <v>42074.049999999996</v>
          </cell>
          <cell r="I20" t="str">
            <v>4</v>
          </cell>
          <cell r="J20">
            <v>10518.512499999999</v>
          </cell>
          <cell r="K20">
            <v>10518.512499999999</v>
          </cell>
          <cell r="L20">
            <v>10518.512499999999</v>
          </cell>
          <cell r="M20">
            <v>0</v>
          </cell>
        </row>
        <row r="21">
          <cell r="A21" t="str">
            <v>MBT192</v>
          </cell>
          <cell r="B21" t="str">
            <v>Tai Yung Company</v>
          </cell>
          <cell r="C21">
            <v>50.4</v>
          </cell>
          <cell r="D21" t="str">
            <v>A</v>
          </cell>
          <cell r="E21">
            <v>1611.95</v>
          </cell>
          <cell r="F21">
            <v>1461.65</v>
          </cell>
          <cell r="G21">
            <v>917.03</v>
          </cell>
          <cell r="H21">
            <v>150.29999999999995</v>
          </cell>
          <cell r="I21" t="str">
            <v>4</v>
          </cell>
          <cell r="J21">
            <v>37.574999999999989</v>
          </cell>
          <cell r="K21">
            <v>-879.45499999999993</v>
          </cell>
          <cell r="L21">
            <v>0</v>
          </cell>
          <cell r="M21">
            <v>-879.45499999999993</v>
          </cell>
        </row>
        <row r="22">
          <cell r="A22" t="str">
            <v>MKK100</v>
          </cell>
          <cell r="B22" t="str">
            <v>Kim Engineering Company</v>
          </cell>
          <cell r="C22">
            <v>21931.65</v>
          </cell>
          <cell r="D22" t="str">
            <v>A</v>
          </cell>
          <cell r="E22">
            <v>32286.13</v>
          </cell>
          <cell r="F22">
            <v>29365.49</v>
          </cell>
          <cell r="G22">
            <v>3333.06</v>
          </cell>
          <cell r="H22">
            <v>2920.6399999999994</v>
          </cell>
          <cell r="I22" t="str">
            <v>4</v>
          </cell>
          <cell r="J22">
            <v>730.15999999999985</v>
          </cell>
          <cell r="K22">
            <v>-2602.9</v>
          </cell>
          <cell r="L22">
            <v>0</v>
          </cell>
          <cell r="M22">
            <v>-2602.9</v>
          </cell>
        </row>
        <row r="23">
          <cell r="A23" t="str">
            <v>MMA122</v>
          </cell>
          <cell r="B23" t="str">
            <v>Atafa (East Malaysia) Sdn Bhd</v>
          </cell>
          <cell r="C23">
            <v>225.65</v>
          </cell>
          <cell r="D23" t="str">
            <v>S#</v>
          </cell>
          <cell r="E23">
            <v>15269.31</v>
          </cell>
          <cell r="F23">
            <v>15269.31</v>
          </cell>
          <cell r="G23">
            <v>15043.66</v>
          </cell>
          <cell r="H23">
            <v>0</v>
          </cell>
          <cell r="I23">
            <v>1</v>
          </cell>
          <cell r="J23">
            <v>0</v>
          </cell>
          <cell r="K23">
            <v>-15043.66</v>
          </cell>
          <cell r="L23">
            <v>0</v>
          </cell>
          <cell r="M23">
            <v>-15043.66</v>
          </cell>
        </row>
        <row r="24">
          <cell r="A24" t="str">
            <v>MML241</v>
          </cell>
          <cell r="B24" t="str">
            <v>Sykt Long Hill</v>
          </cell>
          <cell r="C24">
            <v>2.63</v>
          </cell>
          <cell r="D24" t="str">
            <v>A</v>
          </cell>
          <cell r="E24">
            <v>2.63</v>
          </cell>
          <cell r="F24">
            <v>2.63</v>
          </cell>
          <cell r="G24">
            <v>0</v>
          </cell>
          <cell r="H24">
            <v>0</v>
          </cell>
          <cell r="I24" t="str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MML242</v>
          </cell>
          <cell r="B25" t="str">
            <v>Sykt Long Hill</v>
          </cell>
          <cell r="C25">
            <v>329.84</v>
          </cell>
          <cell r="D25" t="str">
            <v>A</v>
          </cell>
          <cell r="E25">
            <v>10108.620000000001</v>
          </cell>
          <cell r="F25">
            <v>9816.1200000000008</v>
          </cell>
          <cell r="G25">
            <v>0</v>
          </cell>
          <cell r="H25">
            <v>292.5</v>
          </cell>
          <cell r="I25" t="str">
            <v>4</v>
          </cell>
          <cell r="J25">
            <v>73.125</v>
          </cell>
          <cell r="K25">
            <v>73.125</v>
          </cell>
          <cell r="L25">
            <v>73.125</v>
          </cell>
          <cell r="M25">
            <v>0</v>
          </cell>
        </row>
        <row r="26">
          <cell r="A26" t="str">
            <v>MMM133</v>
          </cell>
          <cell r="B26" t="str">
            <v>Merkin Sdn Bhd</v>
          </cell>
          <cell r="C26">
            <v>52.06</v>
          </cell>
          <cell r="D26" t="str">
            <v>S</v>
          </cell>
          <cell r="E26">
            <v>3522.81</v>
          </cell>
          <cell r="F26">
            <v>3522.81</v>
          </cell>
          <cell r="G26">
            <v>867.69</v>
          </cell>
          <cell r="H26">
            <v>0</v>
          </cell>
          <cell r="I26" t="str">
            <v>4</v>
          </cell>
          <cell r="J26">
            <v>0</v>
          </cell>
          <cell r="K26">
            <v>-867.69</v>
          </cell>
          <cell r="L26">
            <v>0</v>
          </cell>
          <cell r="M26">
            <v>-867.69</v>
          </cell>
        </row>
        <row r="27">
          <cell r="A27" t="str">
            <v>MMP161</v>
          </cell>
          <cell r="B27" t="str">
            <v>Pansaga Sdn Bhd</v>
          </cell>
          <cell r="C27">
            <v>29.79</v>
          </cell>
          <cell r="D27" t="str">
            <v>A#</v>
          </cell>
          <cell r="E27">
            <v>29.79</v>
          </cell>
          <cell r="F27">
            <v>29.79</v>
          </cell>
          <cell r="G27">
            <v>1052.6300000000001</v>
          </cell>
          <cell r="H27">
            <v>0</v>
          </cell>
          <cell r="I27" t="str">
            <v>4</v>
          </cell>
          <cell r="J27">
            <v>0</v>
          </cell>
          <cell r="K27">
            <v>-1052.6300000000001</v>
          </cell>
          <cell r="L27">
            <v>0</v>
          </cell>
          <cell r="M27">
            <v>-1052.6300000000001</v>
          </cell>
        </row>
        <row r="28">
          <cell r="A28" t="str">
            <v>MMP162</v>
          </cell>
          <cell r="B28" t="str">
            <v>Pansaga Sdn Bhd</v>
          </cell>
          <cell r="C28">
            <v>638.14</v>
          </cell>
          <cell r="D28" t="str">
            <v>A#</v>
          </cell>
          <cell r="E28">
            <v>25819.27</v>
          </cell>
          <cell r="F28">
            <v>25819.27</v>
          </cell>
          <cell r="G28">
            <v>21270.94</v>
          </cell>
          <cell r="H28">
            <v>0</v>
          </cell>
          <cell r="I28" t="str">
            <v>2</v>
          </cell>
          <cell r="J28">
            <v>0</v>
          </cell>
          <cell r="K28">
            <v>-21270.94</v>
          </cell>
          <cell r="L28">
            <v>0</v>
          </cell>
          <cell r="M28">
            <v>-21270.94</v>
          </cell>
        </row>
        <row r="29">
          <cell r="A29" t="str">
            <v>MMR161</v>
          </cell>
          <cell r="B29" t="str">
            <v>Robert Goh &amp; Sons Enterprise</v>
          </cell>
          <cell r="C29">
            <v>25.71</v>
          </cell>
          <cell r="D29" t="str">
            <v>S#</v>
          </cell>
          <cell r="E29">
            <v>1739.41</v>
          </cell>
          <cell r="F29">
            <v>1739.41</v>
          </cell>
          <cell r="G29">
            <v>1370.96</v>
          </cell>
          <cell r="H29">
            <v>0</v>
          </cell>
          <cell r="I29" t="str">
            <v>1.25</v>
          </cell>
          <cell r="J29">
            <v>0</v>
          </cell>
          <cell r="K29">
            <v>-1370.96</v>
          </cell>
          <cell r="L29">
            <v>0</v>
          </cell>
          <cell r="M29">
            <v>-1370.96</v>
          </cell>
        </row>
        <row r="30">
          <cell r="A30" t="str">
            <v>MMR162</v>
          </cell>
          <cell r="B30" t="str">
            <v>Robert Goh &amp; Sons Enterprise</v>
          </cell>
          <cell r="C30">
            <v>1078.99</v>
          </cell>
          <cell r="D30" t="str">
            <v>S#</v>
          </cell>
          <cell r="E30">
            <v>73011.48</v>
          </cell>
          <cell r="F30">
            <v>73011.48</v>
          </cell>
          <cell r="G30">
            <v>57545.99</v>
          </cell>
          <cell r="H30">
            <v>0</v>
          </cell>
          <cell r="I30" t="str">
            <v>1.25</v>
          </cell>
          <cell r="J30">
            <v>0</v>
          </cell>
          <cell r="K30">
            <v>-57545.99</v>
          </cell>
          <cell r="L30">
            <v>0</v>
          </cell>
          <cell r="M30">
            <v>-57545.99</v>
          </cell>
        </row>
        <row r="31">
          <cell r="A31" t="str">
            <v>MMS271</v>
          </cell>
          <cell r="B31" t="str">
            <v>Soon Fatt Contractor</v>
          </cell>
          <cell r="C31">
            <v>294.48</v>
          </cell>
          <cell r="D31" t="str">
            <v>A</v>
          </cell>
          <cell r="E31">
            <v>12886.28</v>
          </cell>
          <cell r="F31">
            <v>11926.28</v>
          </cell>
          <cell r="G31">
            <v>3672.2</v>
          </cell>
          <cell r="H31">
            <v>960</v>
          </cell>
          <cell r="I31" t="str">
            <v>4</v>
          </cell>
          <cell r="J31">
            <v>240</v>
          </cell>
          <cell r="K31">
            <v>-3432.2</v>
          </cell>
          <cell r="L31">
            <v>0</v>
          </cell>
          <cell r="M31">
            <v>-3432.2</v>
          </cell>
        </row>
        <row r="32">
          <cell r="A32" t="str">
            <v>MMS272</v>
          </cell>
          <cell r="B32" t="str">
            <v>Soon Fatt Contractor</v>
          </cell>
          <cell r="C32">
            <v>373.88</v>
          </cell>
          <cell r="D32" t="str">
            <v>A</v>
          </cell>
          <cell r="E32">
            <v>40338.14</v>
          </cell>
          <cell r="F32">
            <v>26875.040000000001</v>
          </cell>
          <cell r="G32">
            <v>5852.75</v>
          </cell>
          <cell r="H32">
            <v>13463.099999999999</v>
          </cell>
          <cell r="I32" t="str">
            <v>4</v>
          </cell>
          <cell r="J32">
            <v>3365.7749999999996</v>
          </cell>
          <cell r="K32">
            <v>-2486.9750000000004</v>
          </cell>
          <cell r="L32">
            <v>0</v>
          </cell>
          <cell r="M32">
            <v>-2486.9750000000004</v>
          </cell>
        </row>
        <row r="33">
          <cell r="A33" t="str">
            <v>MMS292</v>
          </cell>
          <cell r="B33" t="str">
            <v>Sawah Builder Sdn Bhd</v>
          </cell>
          <cell r="C33">
            <v>151.94</v>
          </cell>
          <cell r="D33" t="str">
            <v>S</v>
          </cell>
          <cell r="E33">
            <v>8031.17</v>
          </cell>
          <cell r="F33">
            <v>8031.17</v>
          </cell>
          <cell r="G33">
            <v>5064.62</v>
          </cell>
          <cell r="H33">
            <v>0</v>
          </cell>
          <cell r="I33" t="str">
            <v>2</v>
          </cell>
          <cell r="J33">
            <v>0</v>
          </cell>
          <cell r="K33">
            <v>-5064.62</v>
          </cell>
          <cell r="L33">
            <v>0</v>
          </cell>
          <cell r="M33">
            <v>-5064.62</v>
          </cell>
        </row>
        <row r="34">
          <cell r="A34" t="str">
            <v>MMS302</v>
          </cell>
          <cell r="B34" t="str">
            <v>Syarikat Sky Forest</v>
          </cell>
          <cell r="C34">
            <v>99.84</v>
          </cell>
          <cell r="D34" t="str">
            <v>A</v>
          </cell>
          <cell r="E34">
            <v>1621.3</v>
          </cell>
          <cell r="F34">
            <v>0</v>
          </cell>
          <cell r="G34">
            <v>1653.13</v>
          </cell>
          <cell r="H34">
            <v>1621.3</v>
          </cell>
          <cell r="I34" t="str">
            <v>4</v>
          </cell>
          <cell r="J34">
            <v>0</v>
          </cell>
          <cell r="K34">
            <v>-1653.13</v>
          </cell>
          <cell r="L34">
            <v>0</v>
          </cell>
          <cell r="M34">
            <v>-1653.13</v>
          </cell>
        </row>
        <row r="35">
          <cell r="A35" t="str">
            <v>MMW101</v>
          </cell>
          <cell r="B35" t="str">
            <v>W C K Enterprise</v>
          </cell>
          <cell r="C35">
            <v>225.21</v>
          </cell>
          <cell r="D35" t="str">
            <v>S</v>
          </cell>
          <cell r="E35">
            <v>14239.21</v>
          </cell>
          <cell r="F35">
            <v>14239.21</v>
          </cell>
          <cell r="G35">
            <v>8507</v>
          </cell>
          <cell r="H35">
            <v>0</v>
          </cell>
          <cell r="I35" t="str">
            <v>2</v>
          </cell>
          <cell r="J35">
            <v>0</v>
          </cell>
          <cell r="K35">
            <v>-8507</v>
          </cell>
          <cell r="L35">
            <v>0</v>
          </cell>
          <cell r="M35">
            <v>-8507</v>
          </cell>
        </row>
        <row r="36">
          <cell r="A36" t="str">
            <v>MMW102</v>
          </cell>
          <cell r="B36" t="str">
            <v>W C K Enterprise</v>
          </cell>
          <cell r="C36">
            <v>105.14</v>
          </cell>
          <cell r="D36" t="str">
            <v>S</v>
          </cell>
          <cell r="E36">
            <v>7113.81</v>
          </cell>
          <cell r="F36">
            <v>7113.81</v>
          </cell>
          <cell r="G36">
            <v>3504.34</v>
          </cell>
          <cell r="H36">
            <v>0</v>
          </cell>
          <cell r="I36" t="str">
            <v>2</v>
          </cell>
          <cell r="J36">
            <v>0</v>
          </cell>
          <cell r="K36">
            <v>-3504.34</v>
          </cell>
          <cell r="L36">
            <v>0</v>
          </cell>
          <cell r="M36">
            <v>-3504.34</v>
          </cell>
        </row>
        <row r="37">
          <cell r="A37" t="str">
            <v>MST123</v>
          </cell>
          <cell r="B37" t="str">
            <v>Tall Bright Forest Sdn Bhd</v>
          </cell>
          <cell r="C37">
            <v>167.24</v>
          </cell>
          <cell r="D37" t="str">
            <v>A</v>
          </cell>
          <cell r="E37">
            <v>11316.54</v>
          </cell>
          <cell r="F37">
            <v>11316.54</v>
          </cell>
          <cell r="G37">
            <v>5574.65</v>
          </cell>
          <cell r="H37">
            <v>0</v>
          </cell>
          <cell r="I37" t="str">
            <v>2</v>
          </cell>
          <cell r="J37">
            <v>0</v>
          </cell>
          <cell r="K37">
            <v>-5574.65</v>
          </cell>
          <cell r="L37">
            <v>0</v>
          </cell>
          <cell r="M37">
            <v>-5574.65</v>
          </cell>
        </row>
        <row r="38">
          <cell r="A38" t="str">
            <v>MSU101</v>
          </cell>
          <cell r="B38" t="str">
            <v>Umas Sdn Bhd</v>
          </cell>
          <cell r="C38">
            <v>266.98</v>
          </cell>
          <cell r="D38" t="str">
            <v>A#</v>
          </cell>
          <cell r="E38">
            <v>18065.23</v>
          </cell>
          <cell r="F38">
            <v>18065.23</v>
          </cell>
          <cell r="G38">
            <v>15839.13</v>
          </cell>
          <cell r="H38">
            <v>0</v>
          </cell>
          <cell r="I38" t="str">
            <v>4</v>
          </cell>
          <cell r="J38">
            <v>0</v>
          </cell>
          <cell r="K38">
            <v>-15839.13</v>
          </cell>
          <cell r="L38">
            <v>0</v>
          </cell>
          <cell r="M38">
            <v>-15839.13</v>
          </cell>
        </row>
        <row r="39">
          <cell r="A39" t="str">
            <v>MSU103</v>
          </cell>
          <cell r="B39" t="str">
            <v>Umas Sdn Bhd</v>
          </cell>
          <cell r="C39">
            <v>1755.04</v>
          </cell>
          <cell r="D39" t="str">
            <v>A#</v>
          </cell>
          <cell r="E39">
            <v>119855.5</v>
          </cell>
          <cell r="F39">
            <v>119855.5</v>
          </cell>
          <cell r="G39">
            <v>59042.73</v>
          </cell>
          <cell r="H39">
            <v>0</v>
          </cell>
          <cell r="I39" t="str">
            <v>2</v>
          </cell>
          <cell r="J39">
            <v>0</v>
          </cell>
          <cell r="K39">
            <v>-59042.73</v>
          </cell>
          <cell r="L39">
            <v>0</v>
          </cell>
          <cell r="M39">
            <v>-59042.73</v>
          </cell>
        </row>
      </sheetData>
      <sheetData sheetId="1" refreshError="1">
        <row r="5">
          <cell r="A5">
            <v>588881</v>
          </cell>
          <cell r="B5" t="str">
            <v>Cash - U/C</v>
          </cell>
          <cell r="C5" t="str">
            <v>Cash</v>
          </cell>
          <cell r="D5">
            <v>0</v>
          </cell>
          <cell r="E5">
            <v>0</v>
          </cell>
        </row>
        <row r="6">
          <cell r="A6">
            <v>588882</v>
          </cell>
          <cell r="B6" t="str">
            <v>Gash - G/P</v>
          </cell>
          <cell r="C6" t="str">
            <v>Cash</v>
          </cell>
          <cell r="D6">
            <v>0</v>
          </cell>
          <cell r="E6">
            <v>0</v>
          </cell>
        </row>
        <row r="7">
          <cell r="A7">
            <v>788881</v>
          </cell>
          <cell r="B7" t="str">
            <v xml:space="preserve"> Cash Customer - Mr (U/C)   </v>
          </cell>
          <cell r="C7">
            <v>0</v>
          </cell>
          <cell r="D7">
            <v>20000</v>
          </cell>
          <cell r="E7">
            <v>42849</v>
          </cell>
        </row>
        <row r="8">
          <cell r="A8">
            <v>788882</v>
          </cell>
          <cell r="B8" t="str">
            <v xml:space="preserve"> Cash Customer - Mr (G/P)   </v>
          </cell>
          <cell r="C8">
            <v>0</v>
          </cell>
          <cell r="D8">
            <v>10000</v>
          </cell>
          <cell r="E8">
            <v>26231.53</v>
          </cell>
        </row>
        <row r="9">
          <cell r="A9">
            <v>788888</v>
          </cell>
          <cell r="B9" t="str">
            <v xml:space="preserve"> Cash       </v>
          </cell>
          <cell r="C9">
            <v>0</v>
          </cell>
          <cell r="D9">
            <v>0</v>
          </cell>
          <cell r="E9">
            <v>1696</v>
          </cell>
        </row>
        <row r="10">
          <cell r="A10">
            <v>888881</v>
          </cell>
          <cell r="B10" t="str">
            <v xml:space="preserve"> Cash Customer - BTU (U/C)   </v>
          </cell>
          <cell r="C10">
            <v>0</v>
          </cell>
          <cell r="D10">
            <v>0</v>
          </cell>
          <cell r="E10">
            <v>11200</v>
          </cell>
        </row>
        <row r="11">
          <cell r="A11">
            <v>888882</v>
          </cell>
          <cell r="B11" t="str">
            <v xml:space="preserve"> Cash Customer - BTU (G/P)   </v>
          </cell>
          <cell r="C11">
            <v>0</v>
          </cell>
          <cell r="D11">
            <v>0</v>
          </cell>
          <cell r="E11">
            <v>2254.5500000000002</v>
          </cell>
        </row>
        <row r="12">
          <cell r="A12">
            <v>888888</v>
          </cell>
          <cell r="B12" t="str">
            <v xml:space="preserve"> Cash Customers - Btu    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5GC001</v>
          </cell>
          <cell r="B13" t="str">
            <v>Chin &amp; Cash</v>
          </cell>
          <cell r="C13" t="str">
            <v>Cash</v>
          </cell>
          <cell r="D13">
            <v>30000</v>
          </cell>
          <cell r="E13">
            <v>260417.2</v>
          </cell>
        </row>
        <row r="14">
          <cell r="A14" t="str">
            <v>5UC001</v>
          </cell>
          <cell r="B14" t="str">
            <v>Chin &amp; Cash</v>
          </cell>
          <cell r="C14" t="str">
            <v>Cash</v>
          </cell>
          <cell r="D14">
            <v>30000</v>
          </cell>
          <cell r="E14">
            <v>36606</v>
          </cell>
        </row>
        <row r="15">
          <cell r="A15" t="str">
            <v>7GD001</v>
          </cell>
          <cell r="B15" t="str">
            <v xml:space="preserve">Double Progress Sdn. Bhd.     </v>
          </cell>
          <cell r="C15">
            <v>0</v>
          </cell>
          <cell r="D15">
            <v>1000</v>
          </cell>
          <cell r="E15">
            <v>3385.45</v>
          </cell>
        </row>
        <row r="16">
          <cell r="A16" t="str">
            <v>7GK002</v>
          </cell>
          <cell r="B16" t="str">
            <v xml:space="preserve">Kiew's Enterprise       </v>
          </cell>
          <cell r="C16">
            <v>0</v>
          </cell>
          <cell r="D16">
            <v>5000</v>
          </cell>
          <cell r="E16">
            <v>0</v>
          </cell>
        </row>
        <row r="17">
          <cell r="A17" t="str">
            <v>7GK004</v>
          </cell>
          <cell r="B17" t="str">
            <v xml:space="preserve">Kian Yun Trading Sdn Bhd    </v>
          </cell>
          <cell r="C17">
            <v>0</v>
          </cell>
          <cell r="D17">
            <v>5000</v>
          </cell>
          <cell r="E17">
            <v>1373.68</v>
          </cell>
        </row>
        <row r="18">
          <cell r="A18" t="str">
            <v>7GK005</v>
          </cell>
          <cell r="B18" t="str">
            <v xml:space="preserve">Kinamarketing (S) Sdn Bhd     </v>
          </cell>
          <cell r="C18">
            <v>0</v>
          </cell>
          <cell r="D18">
            <v>5000</v>
          </cell>
          <cell r="E18">
            <v>233.29</v>
          </cell>
        </row>
        <row r="19">
          <cell r="A19" t="str">
            <v>7GM001</v>
          </cell>
          <cell r="B19" t="str">
            <v xml:space="preserve">Syarikat Min Lim      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7GM002</v>
          </cell>
          <cell r="B20" t="str">
            <v xml:space="preserve">Middle Timber Sdn Bhd     </v>
          </cell>
          <cell r="C20">
            <v>0</v>
          </cell>
          <cell r="D20">
            <v>5000</v>
          </cell>
          <cell r="E20">
            <v>17572.900000000001</v>
          </cell>
        </row>
        <row r="21">
          <cell r="A21" t="str">
            <v>7GT003</v>
          </cell>
          <cell r="B21" t="str">
            <v xml:space="preserve">Timberkin Sdn Bhd      </v>
          </cell>
          <cell r="C21">
            <v>0</v>
          </cell>
          <cell r="D21">
            <v>2000</v>
          </cell>
          <cell r="E21">
            <v>3578.9</v>
          </cell>
        </row>
        <row r="22">
          <cell r="A22" t="str">
            <v>7UH001</v>
          </cell>
          <cell r="B22" t="str">
            <v xml:space="preserve">Hock Guan Hin Machinery Co    </v>
          </cell>
          <cell r="C22">
            <v>0</v>
          </cell>
          <cell r="D22">
            <v>2000</v>
          </cell>
          <cell r="E22">
            <v>5140</v>
          </cell>
        </row>
        <row r="23">
          <cell r="A23" t="str">
            <v>7UK002</v>
          </cell>
          <cell r="B23" t="str">
            <v xml:space="preserve">Kiew's Enterprise       </v>
          </cell>
          <cell r="C23">
            <v>0</v>
          </cell>
          <cell r="D23">
            <v>5000</v>
          </cell>
          <cell r="E23">
            <v>0</v>
          </cell>
        </row>
        <row r="24">
          <cell r="A24" t="str">
            <v>7UT003</v>
          </cell>
          <cell r="B24" t="str">
            <v xml:space="preserve">Timberkin Sdn Bhd      </v>
          </cell>
          <cell r="C24">
            <v>0</v>
          </cell>
          <cell r="D24">
            <v>2000</v>
          </cell>
          <cell r="E24">
            <v>0</v>
          </cell>
        </row>
        <row r="25">
          <cell r="A25" t="str">
            <v>8GD001</v>
          </cell>
          <cell r="B25" t="str">
            <v xml:space="preserve">Direct Edge Sdn Bhd     </v>
          </cell>
          <cell r="C25">
            <v>0</v>
          </cell>
          <cell r="D25">
            <v>0</v>
          </cell>
          <cell r="E25">
            <v>3669.1</v>
          </cell>
        </row>
        <row r="26">
          <cell r="A26" t="str">
            <v>8GD002</v>
          </cell>
          <cell r="B26" t="str">
            <v xml:space="preserve">Dunia Epik Sdn Bhd     </v>
          </cell>
          <cell r="C26">
            <v>0</v>
          </cell>
          <cell r="D26">
            <v>5000</v>
          </cell>
          <cell r="E26">
            <v>6528.8</v>
          </cell>
        </row>
        <row r="27">
          <cell r="A27" t="str">
            <v>8GF001</v>
          </cell>
          <cell r="B27" t="str">
            <v xml:space="preserve">Focus Master Sdn Bhd     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8GJ003</v>
          </cell>
          <cell r="B28" t="str">
            <v xml:space="preserve">Jiwa Masyhur Sdn Bhd     </v>
          </cell>
          <cell r="C28">
            <v>0</v>
          </cell>
          <cell r="D28">
            <v>1000</v>
          </cell>
          <cell r="E28">
            <v>4142.5</v>
          </cell>
        </row>
        <row r="29">
          <cell r="A29" t="str">
            <v>8GN001</v>
          </cell>
          <cell r="B29" t="str">
            <v xml:space="preserve">Nationwide Supply &amp; Services Sdn Bhd   </v>
          </cell>
          <cell r="C29">
            <v>0</v>
          </cell>
          <cell r="D29">
            <v>2000</v>
          </cell>
          <cell r="E29">
            <v>3138.3</v>
          </cell>
        </row>
        <row r="30">
          <cell r="A30" t="str">
            <v>8GP003</v>
          </cell>
          <cell r="B30" t="str">
            <v xml:space="preserve">Pembinaan Limbongan Setia Bhd     </v>
          </cell>
          <cell r="C30">
            <v>0</v>
          </cell>
          <cell r="D30">
            <v>10000</v>
          </cell>
          <cell r="E30">
            <v>8575.65</v>
          </cell>
        </row>
        <row r="31">
          <cell r="A31" t="str">
            <v>8GS001</v>
          </cell>
          <cell r="B31" t="str">
            <v xml:space="preserve">Seri Minah Enterprise Sdn Bhd    </v>
          </cell>
          <cell r="C31">
            <v>0</v>
          </cell>
          <cell r="D31">
            <v>0</v>
          </cell>
          <cell r="E31">
            <v>585.95000000000005</v>
          </cell>
        </row>
        <row r="32">
          <cell r="A32" t="str">
            <v>8GS005</v>
          </cell>
          <cell r="B32" t="str">
            <v xml:space="preserve">Segasen Timber Sdn Bhd     </v>
          </cell>
          <cell r="C32">
            <v>0</v>
          </cell>
          <cell r="D32">
            <v>5000</v>
          </cell>
          <cell r="E32">
            <v>9819.65</v>
          </cell>
        </row>
        <row r="33">
          <cell r="A33" t="str">
            <v>8GS006</v>
          </cell>
          <cell r="B33" t="str">
            <v xml:space="preserve">S T Ng Enterprise Sdn Bhd   </v>
          </cell>
          <cell r="C33">
            <v>0</v>
          </cell>
          <cell r="D33">
            <v>15000</v>
          </cell>
          <cell r="E33">
            <v>5148.55</v>
          </cell>
        </row>
        <row r="34">
          <cell r="A34" t="str">
            <v>8GS007</v>
          </cell>
          <cell r="B34" t="str">
            <v xml:space="preserve">Saremas Sdn Bhd      </v>
          </cell>
          <cell r="C34">
            <v>0</v>
          </cell>
          <cell r="D34">
            <v>3000</v>
          </cell>
          <cell r="E34">
            <v>4987.3999999999996</v>
          </cell>
        </row>
        <row r="35">
          <cell r="A35" t="str">
            <v>8GT002</v>
          </cell>
          <cell r="B35" t="str">
            <v xml:space="preserve">Trans Resources Corporation Sdn Bhd    </v>
          </cell>
          <cell r="C35">
            <v>0</v>
          </cell>
          <cell r="D35">
            <v>0</v>
          </cell>
          <cell r="E35">
            <v>4947.7</v>
          </cell>
        </row>
        <row r="36">
          <cell r="A36" t="str">
            <v>8GW002</v>
          </cell>
          <cell r="B36" t="str">
            <v xml:space="preserve">Wawasan Jaya Machinery &amp; P/Serivce    </v>
          </cell>
          <cell r="C36">
            <v>0</v>
          </cell>
          <cell r="D36">
            <v>0</v>
          </cell>
          <cell r="E36">
            <v>61.3</v>
          </cell>
        </row>
        <row r="37">
          <cell r="A37" t="str">
            <v>8UD001</v>
          </cell>
          <cell r="B37" t="str">
            <v xml:space="preserve">Direct Edge Sdn Bhd     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8UD002</v>
          </cell>
          <cell r="B38" t="str">
            <v xml:space="preserve">Dunia Epik Sdn Bhd     </v>
          </cell>
          <cell r="C38">
            <v>0</v>
          </cell>
          <cell r="D38">
            <v>0</v>
          </cell>
          <cell r="E38">
            <v>2941.5</v>
          </cell>
        </row>
        <row r="39">
          <cell r="A39" t="str">
            <v>8UJ003</v>
          </cell>
          <cell r="B39" t="str">
            <v xml:space="preserve">Jiwa Masyhur Sdn Bhd     </v>
          </cell>
          <cell r="C39">
            <v>0</v>
          </cell>
          <cell r="D39">
            <v>5000</v>
          </cell>
          <cell r="E39">
            <v>14400</v>
          </cell>
        </row>
        <row r="40">
          <cell r="A40" t="str">
            <v>8UL003</v>
          </cell>
          <cell r="B40" t="str">
            <v xml:space="preserve">Mr Lee Lei Siong     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8UN001</v>
          </cell>
          <cell r="B41" t="str">
            <v xml:space="preserve">Nationwide Supply &amp; Services Sdn Bhd   </v>
          </cell>
          <cell r="C41">
            <v>0</v>
          </cell>
          <cell r="D41">
            <v>3000</v>
          </cell>
          <cell r="E41">
            <v>8180</v>
          </cell>
        </row>
        <row r="42">
          <cell r="A42" t="str">
            <v>8UP003</v>
          </cell>
          <cell r="B42" t="str">
            <v xml:space="preserve">Perbinaan Limbongan Setia Bhd     </v>
          </cell>
          <cell r="C42">
            <v>0</v>
          </cell>
          <cell r="D42">
            <v>5000</v>
          </cell>
          <cell r="E42">
            <v>12300</v>
          </cell>
        </row>
        <row r="43">
          <cell r="A43" t="str">
            <v>8US001</v>
          </cell>
          <cell r="B43" t="str">
            <v xml:space="preserve">Seri Minah Enterprise Sdn Bhd    </v>
          </cell>
          <cell r="C43">
            <v>0</v>
          </cell>
          <cell r="D43">
            <v>0</v>
          </cell>
          <cell r="E43">
            <v>1880</v>
          </cell>
        </row>
        <row r="44">
          <cell r="A44" t="str">
            <v>8US005</v>
          </cell>
          <cell r="B44" t="str">
            <v xml:space="preserve">Segasen Timber Sdn Bhd     </v>
          </cell>
          <cell r="C44">
            <v>0</v>
          </cell>
          <cell r="D44">
            <v>5000</v>
          </cell>
          <cell r="E44">
            <v>9505</v>
          </cell>
        </row>
        <row r="45">
          <cell r="A45" t="str">
            <v>8US006</v>
          </cell>
          <cell r="B45" t="str">
            <v xml:space="preserve">S T Ng Enterprise Sdn. Bhd.   </v>
          </cell>
          <cell r="C45">
            <v>0</v>
          </cell>
          <cell r="D45">
            <v>15000</v>
          </cell>
          <cell r="E45">
            <v>22550</v>
          </cell>
        </row>
        <row r="46">
          <cell r="A46" t="str">
            <v>8US007</v>
          </cell>
          <cell r="B46" t="str">
            <v xml:space="preserve">Saremas Sdn Bhd      </v>
          </cell>
          <cell r="C46">
            <v>0</v>
          </cell>
          <cell r="D46">
            <v>3000</v>
          </cell>
          <cell r="E46">
            <v>0</v>
          </cell>
        </row>
        <row r="47">
          <cell r="A47" t="str">
            <v>8UT002</v>
          </cell>
          <cell r="B47" t="str">
            <v xml:space="preserve">Trans Resources Corporation Sdn Bhd    </v>
          </cell>
          <cell r="C47">
            <v>0</v>
          </cell>
          <cell r="D47">
            <v>0</v>
          </cell>
          <cell r="E47">
            <v>3685</v>
          </cell>
        </row>
        <row r="48">
          <cell r="A48" t="str">
            <v>8UW002</v>
          </cell>
          <cell r="B48" t="str">
            <v xml:space="preserve">Wawasan Jaya Machinery &amp; Part Service   </v>
          </cell>
          <cell r="C48">
            <v>0</v>
          </cell>
          <cell r="D48">
            <v>5000</v>
          </cell>
          <cell r="E48">
            <v>546</v>
          </cell>
        </row>
        <row r="49">
          <cell r="A49" t="str">
            <v>GGH101</v>
          </cell>
          <cell r="B49" t="str">
            <v>Sykt Hap Foh</v>
          </cell>
          <cell r="C49" t="str">
            <v>30 days</v>
          </cell>
          <cell r="D49">
            <v>10000</v>
          </cell>
          <cell r="E49">
            <v>1098</v>
          </cell>
        </row>
        <row r="50">
          <cell r="A50" t="str">
            <v>GGH102</v>
          </cell>
          <cell r="B50" t="str">
            <v>Sykt Hap Foh</v>
          </cell>
          <cell r="C50" t="str">
            <v>60 days</v>
          </cell>
          <cell r="D50">
            <v>30000</v>
          </cell>
          <cell r="E50">
            <v>14875.7</v>
          </cell>
        </row>
        <row r="51">
          <cell r="A51" t="str">
            <v xml:space="preserve">GGK102 </v>
          </cell>
          <cell r="B51" t="str">
            <v>Kui Wa Timber</v>
          </cell>
          <cell r="C51" t="str">
            <v>60 days</v>
          </cell>
          <cell r="D51">
            <v>10000</v>
          </cell>
          <cell r="E51">
            <v>1164</v>
          </cell>
        </row>
        <row r="52">
          <cell r="A52" t="str">
            <v>GGL101</v>
          </cell>
          <cell r="B52" t="str">
            <v>L.E. Timber Contractor</v>
          </cell>
          <cell r="C52" t="str">
            <v>30 days</v>
          </cell>
          <cell r="D52">
            <v>30000</v>
          </cell>
          <cell r="E52">
            <v>3740</v>
          </cell>
        </row>
        <row r="53">
          <cell r="A53" t="str">
            <v>GGL102</v>
          </cell>
          <cell r="B53" t="str">
            <v>L.E. Timber Contractor</v>
          </cell>
          <cell r="C53" t="str">
            <v>60 days</v>
          </cell>
          <cell r="D53">
            <v>30000</v>
          </cell>
          <cell r="E53">
            <v>13938.1</v>
          </cell>
        </row>
        <row r="54">
          <cell r="A54" t="str">
            <v>GGL112</v>
          </cell>
          <cell r="B54" t="str">
            <v>Lai &amp; Siau Sdn Bhd</v>
          </cell>
          <cell r="C54" t="str">
            <v>61 days</v>
          </cell>
          <cell r="D54">
            <v>30000</v>
          </cell>
          <cell r="E54">
            <v>20907.400000000001</v>
          </cell>
        </row>
        <row r="55">
          <cell r="A55" t="str">
            <v>GGM101</v>
          </cell>
          <cell r="B55" t="str">
            <v>Sykt Michael Jaya</v>
          </cell>
          <cell r="C55" t="str">
            <v>30 days</v>
          </cell>
          <cell r="D55">
            <v>10000</v>
          </cell>
          <cell r="E55">
            <v>1610</v>
          </cell>
        </row>
        <row r="56">
          <cell r="A56" t="str">
            <v>GGM102</v>
          </cell>
          <cell r="B56" t="str">
            <v>Sykt Michael Jaya</v>
          </cell>
          <cell r="C56" t="str">
            <v>60 days</v>
          </cell>
          <cell r="D56">
            <v>20000</v>
          </cell>
          <cell r="E56">
            <v>12137.6</v>
          </cell>
        </row>
        <row r="57">
          <cell r="A57" t="str">
            <v xml:space="preserve">GGM111 </v>
          </cell>
          <cell r="B57" t="str">
            <v>M V Trading</v>
          </cell>
          <cell r="C57" t="str">
            <v>30 days</v>
          </cell>
          <cell r="D57">
            <v>30000</v>
          </cell>
          <cell r="E57">
            <v>0</v>
          </cell>
        </row>
        <row r="58">
          <cell r="A58" t="str">
            <v xml:space="preserve">GGM112 </v>
          </cell>
          <cell r="B58" t="str">
            <v>M V Trading</v>
          </cell>
          <cell r="C58" t="str">
            <v>60 days</v>
          </cell>
          <cell r="D58">
            <v>30000</v>
          </cell>
          <cell r="E58">
            <v>12317.8</v>
          </cell>
        </row>
        <row r="59">
          <cell r="A59" t="str">
            <v>GGP102</v>
          </cell>
          <cell r="B59" t="str">
            <v>Sykt Pembalakan Nusantara</v>
          </cell>
          <cell r="C59" t="str">
            <v>60 days</v>
          </cell>
          <cell r="D59">
            <v>10000</v>
          </cell>
          <cell r="E59">
            <v>0</v>
          </cell>
        </row>
        <row r="60">
          <cell r="A60" t="str">
            <v>GGS102</v>
          </cell>
          <cell r="B60" t="str">
            <v>Sri Jutaya Sdn Bhd</v>
          </cell>
          <cell r="C60" t="str">
            <v>60 days</v>
          </cell>
          <cell r="D60">
            <v>20000</v>
          </cell>
          <cell r="E60">
            <v>1122</v>
          </cell>
        </row>
        <row r="61">
          <cell r="A61" t="str">
            <v>GGS112</v>
          </cell>
          <cell r="B61" t="str">
            <v>Sum Hup Trading</v>
          </cell>
          <cell r="C61" t="str">
            <v>60 days</v>
          </cell>
          <cell r="D61">
            <v>10000</v>
          </cell>
          <cell r="E61">
            <v>455</v>
          </cell>
        </row>
        <row r="62">
          <cell r="A62" t="str">
            <v>GGW101</v>
          </cell>
          <cell r="B62" t="str">
            <v>Win Ho Trading</v>
          </cell>
          <cell r="C62" t="str">
            <v>30 days</v>
          </cell>
          <cell r="D62">
            <v>10000</v>
          </cell>
          <cell r="E62">
            <v>1890</v>
          </cell>
        </row>
        <row r="63">
          <cell r="A63" t="str">
            <v xml:space="preserve">GGW102 </v>
          </cell>
          <cell r="B63" t="str">
            <v>Win Ho Trading</v>
          </cell>
          <cell r="C63" t="str">
            <v>60 days</v>
          </cell>
          <cell r="D63">
            <v>10000</v>
          </cell>
          <cell r="E63">
            <v>2505.8000000000002</v>
          </cell>
        </row>
        <row r="64">
          <cell r="A64" t="str">
            <v xml:space="preserve">GGW111 </v>
          </cell>
          <cell r="B64" t="str">
            <v>Sykt Weng Soon</v>
          </cell>
          <cell r="C64" t="str">
            <v>30 days</v>
          </cell>
          <cell r="D64">
            <v>10000</v>
          </cell>
          <cell r="E64">
            <v>12650</v>
          </cell>
        </row>
        <row r="65">
          <cell r="A65" t="str">
            <v xml:space="preserve">GGW112 </v>
          </cell>
          <cell r="B65" t="str">
            <v>Sykt Weng Soon</v>
          </cell>
          <cell r="C65" t="str">
            <v>60 days</v>
          </cell>
          <cell r="D65">
            <v>20000</v>
          </cell>
          <cell r="E65">
            <v>3914.1</v>
          </cell>
        </row>
        <row r="66">
          <cell r="A66" t="str">
            <v>GGY101</v>
          </cell>
          <cell r="B66" t="str">
            <v>Y C Enterprise</v>
          </cell>
          <cell r="C66" t="str">
            <v>30 days</v>
          </cell>
          <cell r="D66">
            <v>20000</v>
          </cell>
          <cell r="E66">
            <v>850</v>
          </cell>
        </row>
        <row r="67">
          <cell r="A67" t="str">
            <v xml:space="preserve">GGY102 </v>
          </cell>
          <cell r="B67" t="str">
            <v>Y C Enterprise</v>
          </cell>
          <cell r="C67" t="str">
            <v>60 days</v>
          </cell>
          <cell r="D67">
            <v>10000</v>
          </cell>
          <cell r="E67">
            <v>3971.2</v>
          </cell>
        </row>
        <row r="68">
          <cell r="A68" t="str">
            <v>GLA102</v>
          </cell>
          <cell r="B68" t="str">
            <v>Anika Raya Sdn Bhd</v>
          </cell>
          <cell r="C68" t="str">
            <v>45 days</v>
          </cell>
          <cell r="D68">
            <v>10000</v>
          </cell>
          <cell r="E68">
            <v>4816.3</v>
          </cell>
        </row>
        <row r="69">
          <cell r="A69" t="str">
            <v>GTK102</v>
          </cell>
          <cell r="B69" t="str">
            <v>Kontraktor Perkayuan Wsk</v>
          </cell>
          <cell r="C69" t="str">
            <v>60 days</v>
          </cell>
          <cell r="D69">
            <v>30000</v>
          </cell>
          <cell r="E69">
            <v>0</v>
          </cell>
        </row>
        <row r="70">
          <cell r="A70" t="str">
            <v>GTP102</v>
          </cell>
          <cell r="B70" t="str">
            <v>Pemborong Bumijaya Sdn Bhd</v>
          </cell>
          <cell r="C70" t="str">
            <v>60 days</v>
          </cell>
          <cell r="D70">
            <v>20000</v>
          </cell>
          <cell r="E70">
            <v>1865.5</v>
          </cell>
        </row>
        <row r="71">
          <cell r="A71" t="str">
            <v>GTS101</v>
          </cell>
          <cell r="B71" t="str">
            <v>Silk Avenue Sdn Bhd</v>
          </cell>
          <cell r="C71" t="str">
            <v>30 days</v>
          </cell>
          <cell r="D71">
            <v>10000</v>
          </cell>
          <cell r="E71">
            <v>2786.5</v>
          </cell>
        </row>
        <row r="72">
          <cell r="A72" t="str">
            <v>GTS102</v>
          </cell>
          <cell r="B72" t="str">
            <v>Silk Avenue Sdn Bhd</v>
          </cell>
          <cell r="C72" t="str">
            <v>60 days</v>
          </cell>
          <cell r="D72">
            <v>30000</v>
          </cell>
          <cell r="E72">
            <v>6632.8</v>
          </cell>
        </row>
        <row r="73">
          <cell r="A73" t="str">
            <v>GZT101</v>
          </cell>
          <cell r="B73" t="str">
            <v>Triumphal Industries Supply Sdn Bhd</v>
          </cell>
          <cell r="C73" t="str">
            <v>30 days</v>
          </cell>
          <cell r="D73">
            <v>30000</v>
          </cell>
          <cell r="E73">
            <v>4032.71</v>
          </cell>
        </row>
        <row r="74">
          <cell r="A74" t="str">
            <v>GZT102</v>
          </cell>
          <cell r="B74" t="str">
            <v>Triumphal Industries Supply Sdn Bhd</v>
          </cell>
          <cell r="C74" t="str">
            <v>90 days</v>
          </cell>
          <cell r="D74">
            <v>500000</v>
          </cell>
          <cell r="E74">
            <v>17137.599999999999</v>
          </cell>
        </row>
        <row r="75">
          <cell r="A75" t="str">
            <v>GZT112</v>
          </cell>
          <cell r="B75" t="str">
            <v>Triumphal Machinery Supply Sdn Bhd</v>
          </cell>
          <cell r="C75" t="str">
            <v>90 days</v>
          </cell>
          <cell r="D75">
            <v>50000</v>
          </cell>
          <cell r="E75">
            <v>12645.72</v>
          </cell>
        </row>
        <row r="76">
          <cell r="A76" t="str">
            <v>MBA103</v>
          </cell>
          <cell r="B76" t="str">
            <v xml:space="preserve">All Key Enterprise Sdn Bhd    </v>
          </cell>
          <cell r="C76" t="str">
            <v>60 days</v>
          </cell>
          <cell r="D76">
            <v>50000</v>
          </cell>
          <cell r="E76">
            <v>998</v>
          </cell>
        </row>
        <row r="77">
          <cell r="A77" t="str">
            <v>MBA111</v>
          </cell>
          <cell r="B77" t="str">
            <v xml:space="preserve">Aneka Awal (M) Sdn Bhd    </v>
          </cell>
          <cell r="C77" t="str">
            <v>30 days</v>
          </cell>
          <cell r="D77">
            <v>80000</v>
          </cell>
          <cell r="E77">
            <v>82648.95</v>
          </cell>
        </row>
        <row r="78">
          <cell r="A78" t="str">
            <v>MBA112</v>
          </cell>
          <cell r="B78" t="str">
            <v xml:space="preserve">Aneka Awal (M) Sdn Bhd    </v>
          </cell>
          <cell r="C78" t="str">
            <v>60 days</v>
          </cell>
          <cell r="D78">
            <v>30000</v>
          </cell>
          <cell r="E78">
            <v>23596.25</v>
          </cell>
        </row>
        <row r="79">
          <cell r="A79" t="str">
            <v>MBB101</v>
          </cell>
          <cell r="B79" t="str">
            <v xml:space="preserve">Bintulu Machinery Trading Co     </v>
          </cell>
          <cell r="C79" t="str">
            <v>30 days</v>
          </cell>
          <cell r="D79">
            <v>30000</v>
          </cell>
          <cell r="E79">
            <v>5210</v>
          </cell>
        </row>
        <row r="80">
          <cell r="A80" t="str">
            <v>MBB103</v>
          </cell>
          <cell r="B80" t="str">
            <v xml:space="preserve">Bintulu Machinery Trading Co     </v>
          </cell>
          <cell r="C80" t="str">
            <v>60 days</v>
          </cell>
          <cell r="D80">
            <v>30000</v>
          </cell>
          <cell r="E80">
            <v>423.7</v>
          </cell>
        </row>
        <row r="81">
          <cell r="A81" t="str">
            <v>MBB132</v>
          </cell>
          <cell r="B81" t="str">
            <v xml:space="preserve">Brighter Welding &amp; Steel Works    </v>
          </cell>
          <cell r="C81" t="str">
            <v>60 days</v>
          </cell>
          <cell r="D81">
            <v>10000</v>
          </cell>
          <cell r="E81">
            <v>0</v>
          </cell>
        </row>
        <row r="82">
          <cell r="A82" t="str">
            <v>MBB141</v>
          </cell>
          <cell r="B82" t="str">
            <v xml:space="preserve">Bintulu Transport       </v>
          </cell>
          <cell r="C82" t="str">
            <v>30 days</v>
          </cell>
          <cell r="D82">
            <v>30000</v>
          </cell>
          <cell r="E82">
            <v>3500</v>
          </cell>
        </row>
        <row r="83">
          <cell r="A83" t="str">
            <v>MBB143</v>
          </cell>
          <cell r="B83" t="str">
            <v xml:space="preserve">Bintulu Transport       </v>
          </cell>
          <cell r="C83" t="str">
            <v>60 days</v>
          </cell>
          <cell r="D83">
            <v>20000</v>
          </cell>
          <cell r="E83">
            <v>2202.5500000000002</v>
          </cell>
        </row>
        <row r="84">
          <cell r="A84" t="str">
            <v>MBB182</v>
          </cell>
          <cell r="B84" t="str">
            <v xml:space="preserve">Benhill Development Sdn Bhd     </v>
          </cell>
          <cell r="C84" t="str">
            <v>60 days</v>
          </cell>
          <cell r="D84">
            <v>40000</v>
          </cell>
          <cell r="E84">
            <v>17187.740000000002</v>
          </cell>
        </row>
        <row r="85">
          <cell r="A85" t="str">
            <v>MBB191</v>
          </cell>
          <cell r="B85" t="str">
            <v xml:space="preserve">Bariwasan Sdn Bhd      </v>
          </cell>
          <cell r="C85" t="str">
            <v>30 days</v>
          </cell>
          <cell r="D85">
            <v>40000</v>
          </cell>
          <cell r="E85">
            <v>12987.11</v>
          </cell>
        </row>
        <row r="86">
          <cell r="A86" t="str">
            <v>MBB192</v>
          </cell>
          <cell r="B86" t="str">
            <v xml:space="preserve">Bariwasan Sdn Bhd      </v>
          </cell>
          <cell r="C86" t="str">
            <v>60 days</v>
          </cell>
          <cell r="D86">
            <v>40000</v>
          </cell>
          <cell r="E86">
            <v>9596.99</v>
          </cell>
        </row>
        <row r="87">
          <cell r="A87" t="str">
            <v>MBD112</v>
          </cell>
          <cell r="B87" t="str">
            <v xml:space="preserve">Delta Forest Sdn Bhd     </v>
          </cell>
          <cell r="C87" t="str">
            <v>60 days</v>
          </cell>
          <cell r="D87">
            <v>20000</v>
          </cell>
          <cell r="E87">
            <v>0</v>
          </cell>
        </row>
        <row r="88">
          <cell r="A88" t="str">
            <v>MBD121</v>
          </cell>
          <cell r="B88" t="str">
            <v xml:space="preserve">Daliban Sdn Bhd      </v>
          </cell>
          <cell r="C88" t="str">
            <v>30 days</v>
          </cell>
          <cell r="D88">
            <v>40000</v>
          </cell>
          <cell r="E88">
            <v>917.7</v>
          </cell>
        </row>
        <row r="89">
          <cell r="A89" t="str">
            <v>MBD122</v>
          </cell>
          <cell r="B89" t="str">
            <v xml:space="preserve">Daliban Sdn Bhd      </v>
          </cell>
          <cell r="C89" t="str">
            <v>60 days</v>
          </cell>
          <cell r="D89">
            <v>30000</v>
          </cell>
          <cell r="E89">
            <v>12.8</v>
          </cell>
        </row>
        <row r="90">
          <cell r="A90" t="str">
            <v>MBE102</v>
          </cell>
          <cell r="B90" t="str">
            <v xml:space="preserve">E S Ng Pembinaan Perniagaan Sdn Bhd  </v>
          </cell>
          <cell r="C90" t="str">
            <v>30 days</v>
          </cell>
          <cell r="D90">
            <v>10000</v>
          </cell>
          <cell r="E90">
            <v>0</v>
          </cell>
        </row>
        <row r="91">
          <cell r="A91" t="str">
            <v>MBE112</v>
          </cell>
          <cell r="B91" t="str">
            <v xml:space="preserve">Everlast Development Sdn Bhd     </v>
          </cell>
          <cell r="C91" t="str">
            <v>60 days</v>
          </cell>
          <cell r="D91">
            <v>30000</v>
          </cell>
          <cell r="E91">
            <v>0</v>
          </cell>
        </row>
        <row r="92">
          <cell r="A92" t="str">
            <v>MBE121</v>
          </cell>
          <cell r="B92" t="str">
            <v xml:space="preserve">Esteen Regal Sdn Bhd     </v>
          </cell>
          <cell r="C92" t="str">
            <v>30 days</v>
          </cell>
          <cell r="D92">
            <v>50000</v>
          </cell>
          <cell r="E92">
            <v>0</v>
          </cell>
        </row>
        <row r="93">
          <cell r="A93" t="str">
            <v>MBE122</v>
          </cell>
          <cell r="B93" t="str">
            <v xml:space="preserve">Esteen Regal Sdn Bhd     </v>
          </cell>
          <cell r="C93" t="str">
            <v>60 days</v>
          </cell>
          <cell r="D93">
            <v>30000</v>
          </cell>
          <cell r="E93">
            <v>618.15</v>
          </cell>
        </row>
        <row r="94">
          <cell r="A94" t="str">
            <v>MBF101</v>
          </cell>
          <cell r="B94" t="str">
            <v xml:space="preserve">Formlee Machinery Sdn Bhd     </v>
          </cell>
          <cell r="C94" t="str">
            <v>30 days</v>
          </cell>
          <cell r="D94">
            <v>30000</v>
          </cell>
          <cell r="E94">
            <v>1986.75</v>
          </cell>
        </row>
        <row r="95">
          <cell r="A95" t="str">
            <v>MBF103</v>
          </cell>
          <cell r="B95" t="str">
            <v xml:space="preserve">Formlee Machinery Sdn Bhd     </v>
          </cell>
          <cell r="C95" t="str">
            <v>60 days</v>
          </cell>
          <cell r="D95">
            <v>50000</v>
          </cell>
          <cell r="E95">
            <v>3507.85</v>
          </cell>
        </row>
        <row r="96">
          <cell r="A96" t="str">
            <v>MBF141</v>
          </cell>
          <cell r="B96" t="str">
            <v xml:space="preserve">Formtie Engrg Construction Sdn Bhd    </v>
          </cell>
          <cell r="C96" t="str">
            <v>30 days</v>
          </cell>
          <cell r="D96">
            <v>30000</v>
          </cell>
          <cell r="E96">
            <v>1327.95</v>
          </cell>
        </row>
        <row r="97">
          <cell r="A97" t="str">
            <v>MBF142</v>
          </cell>
          <cell r="B97" t="str">
            <v xml:space="preserve">Formtie Engrg Construction Sdn Bhd    </v>
          </cell>
          <cell r="C97" t="str">
            <v>60 days</v>
          </cell>
          <cell r="D97">
            <v>50000</v>
          </cell>
          <cell r="E97">
            <v>35635.910000000003</v>
          </cell>
        </row>
        <row r="98">
          <cell r="A98" t="str">
            <v>MBG101</v>
          </cell>
          <cell r="B98" t="str">
            <v xml:space="preserve">Goodwood (Sabah) Sdn Bhd     </v>
          </cell>
          <cell r="C98">
            <v>0</v>
          </cell>
          <cell r="D98">
            <v>30000</v>
          </cell>
          <cell r="E98">
            <v>230</v>
          </cell>
        </row>
        <row r="99">
          <cell r="A99" t="str">
            <v>MBG102</v>
          </cell>
          <cell r="B99" t="str">
            <v xml:space="preserve">Goodwood (Sabah) Sdn Bhd     </v>
          </cell>
          <cell r="C99">
            <v>0</v>
          </cell>
          <cell r="D99">
            <v>10000</v>
          </cell>
          <cell r="E99">
            <v>0</v>
          </cell>
        </row>
        <row r="100">
          <cell r="A100" t="str">
            <v>MBH123</v>
          </cell>
          <cell r="B100" t="str">
            <v xml:space="preserve">Hui Hing Lumber Sdn Bhd    </v>
          </cell>
          <cell r="C100">
            <v>0</v>
          </cell>
          <cell r="D100">
            <v>15000</v>
          </cell>
          <cell r="E100">
            <v>0</v>
          </cell>
        </row>
        <row r="101">
          <cell r="A101" t="str">
            <v>MBJ101</v>
          </cell>
          <cell r="B101" t="str">
            <v xml:space="preserve">Joo Loong Contractor Company     </v>
          </cell>
          <cell r="C101" t="str">
            <v>30 days</v>
          </cell>
          <cell r="D101">
            <v>40000</v>
          </cell>
          <cell r="E101">
            <v>0</v>
          </cell>
        </row>
        <row r="102">
          <cell r="A102" t="str">
            <v>MBJ102</v>
          </cell>
          <cell r="B102" t="str">
            <v xml:space="preserve">Joo Loong Contractor Company     </v>
          </cell>
          <cell r="C102" t="str">
            <v>60 days</v>
          </cell>
          <cell r="D102">
            <v>30000</v>
          </cell>
          <cell r="E102">
            <v>2816.75</v>
          </cell>
        </row>
        <row r="103">
          <cell r="A103" t="str">
            <v>MBJ111</v>
          </cell>
          <cell r="B103" t="str">
            <v xml:space="preserve">Jupiterland Sdn Bhd      </v>
          </cell>
          <cell r="C103" t="str">
            <v>30 days</v>
          </cell>
          <cell r="D103">
            <v>60000</v>
          </cell>
          <cell r="E103">
            <v>39214.699999999997</v>
          </cell>
        </row>
        <row r="104">
          <cell r="A104" t="str">
            <v>MBJ112</v>
          </cell>
          <cell r="B104" t="str">
            <v xml:space="preserve">Jupiterland Sdn Bhd      </v>
          </cell>
          <cell r="C104" t="str">
            <v>60 days</v>
          </cell>
          <cell r="D104">
            <v>30000</v>
          </cell>
          <cell r="E104">
            <v>19950.849999999999</v>
          </cell>
        </row>
        <row r="105">
          <cell r="A105" t="str">
            <v>MBJ121</v>
          </cell>
          <cell r="B105" t="str">
            <v xml:space="preserve">Jin Lin Organisation Sdn Bhd    </v>
          </cell>
          <cell r="C105" t="str">
            <v>30 days</v>
          </cell>
          <cell r="D105">
            <v>50000</v>
          </cell>
          <cell r="E105">
            <v>18237.7</v>
          </cell>
        </row>
        <row r="106">
          <cell r="A106" t="str">
            <v>MBJ122</v>
          </cell>
          <cell r="B106" t="str">
            <v xml:space="preserve">Jin Lin Organisation Sdn Bhd    </v>
          </cell>
          <cell r="C106" t="str">
            <v>60 days</v>
          </cell>
          <cell r="D106">
            <v>30000</v>
          </cell>
          <cell r="E106">
            <v>28522.17</v>
          </cell>
        </row>
        <row r="107">
          <cell r="A107" t="str">
            <v>MBK103</v>
          </cell>
          <cell r="B107" t="str">
            <v xml:space="preserve">Kejuruteraan Sepadu Sdn Bhd     </v>
          </cell>
          <cell r="C107" t="str">
            <v>60 days</v>
          </cell>
          <cell r="D107">
            <v>100000</v>
          </cell>
          <cell r="E107">
            <v>18346.150000000001</v>
          </cell>
        </row>
        <row r="108">
          <cell r="A108" t="str">
            <v>MBK131</v>
          </cell>
          <cell r="B108" t="str">
            <v xml:space="preserve">Kemarakan (Sarawak) Sdn Bhd     </v>
          </cell>
          <cell r="C108" t="str">
            <v>30 days</v>
          </cell>
          <cell r="D108">
            <v>100000</v>
          </cell>
          <cell r="E108">
            <v>540.55999999999995</v>
          </cell>
        </row>
        <row r="109">
          <cell r="A109" t="str">
            <v>MBK132</v>
          </cell>
          <cell r="B109" t="str">
            <v xml:space="preserve">Kemarakan (Sarawak) Sdn Bhd     </v>
          </cell>
          <cell r="C109" t="str">
            <v>60 days</v>
          </cell>
          <cell r="D109">
            <v>150000</v>
          </cell>
          <cell r="E109">
            <v>151849.24</v>
          </cell>
        </row>
        <row r="110">
          <cell r="A110" t="str">
            <v>MBK141</v>
          </cell>
          <cell r="B110" t="str">
            <v xml:space="preserve">Kit Seng Development Co.     </v>
          </cell>
          <cell r="C110" t="str">
            <v>30 days</v>
          </cell>
          <cell r="D110">
            <v>30000</v>
          </cell>
          <cell r="E110">
            <v>1160</v>
          </cell>
        </row>
        <row r="111">
          <cell r="A111" t="str">
            <v>MBK143</v>
          </cell>
          <cell r="B111" t="str">
            <v xml:space="preserve">Kit Seng Development Co.     </v>
          </cell>
          <cell r="C111" t="str">
            <v>60 days</v>
          </cell>
          <cell r="D111">
            <v>20000</v>
          </cell>
          <cell r="E111">
            <v>66.95</v>
          </cell>
        </row>
        <row r="112">
          <cell r="A112" t="str">
            <v>MBK151</v>
          </cell>
          <cell r="B112" t="str">
            <v xml:space="preserve">Kemajuan Tat Young Sdn Bhd    </v>
          </cell>
          <cell r="C112" t="str">
            <v>30 days</v>
          </cell>
          <cell r="D112">
            <v>40000</v>
          </cell>
          <cell r="E112">
            <v>17453.93</v>
          </cell>
        </row>
        <row r="113">
          <cell r="A113" t="str">
            <v>MBK153</v>
          </cell>
          <cell r="B113" t="str">
            <v xml:space="preserve">Kemajuan Tat Young Sdn Bhd    </v>
          </cell>
          <cell r="C113" t="str">
            <v>60 days</v>
          </cell>
          <cell r="D113">
            <v>15000</v>
          </cell>
          <cell r="E113">
            <v>3139.35</v>
          </cell>
        </row>
        <row r="114">
          <cell r="A114" t="str">
            <v>MBK161</v>
          </cell>
          <cell r="B114" t="str">
            <v xml:space="preserve">Kindeal Sdn Bhd      </v>
          </cell>
          <cell r="C114">
            <v>0</v>
          </cell>
          <cell r="D114">
            <v>30000</v>
          </cell>
          <cell r="E114">
            <v>10222.299999999999</v>
          </cell>
        </row>
        <row r="115">
          <cell r="A115" t="str">
            <v>MBK162</v>
          </cell>
          <cell r="B115" t="str">
            <v xml:space="preserve">Kindeal Sdn Bhd      </v>
          </cell>
          <cell r="C115" t="str">
            <v>60 days</v>
          </cell>
          <cell r="D115">
            <v>10000</v>
          </cell>
          <cell r="E115">
            <v>13215.74</v>
          </cell>
        </row>
        <row r="116">
          <cell r="A116" t="str">
            <v>MBK181</v>
          </cell>
          <cell r="B116" t="str">
            <v xml:space="preserve">Sykt Kim Guan Fatt     </v>
          </cell>
          <cell r="C116" t="str">
            <v>30 days</v>
          </cell>
          <cell r="D116">
            <v>20000</v>
          </cell>
          <cell r="E116">
            <v>25049.3</v>
          </cell>
        </row>
        <row r="117">
          <cell r="A117" t="str">
            <v>MBK182</v>
          </cell>
          <cell r="B117" t="str">
            <v xml:space="preserve">Sykt Kim Guan Fatt     </v>
          </cell>
          <cell r="C117" t="str">
            <v>60 days</v>
          </cell>
          <cell r="D117">
            <v>15000</v>
          </cell>
          <cell r="E117">
            <v>3315.6</v>
          </cell>
        </row>
        <row r="118">
          <cell r="A118" t="str">
            <v>MBK191</v>
          </cell>
          <cell r="B118" t="str">
            <v xml:space="preserve">Kejuruteraan Awan Cang ceng (M) S/B   </v>
          </cell>
          <cell r="C118" t="str">
            <v>30 days</v>
          </cell>
          <cell r="D118">
            <v>60000</v>
          </cell>
          <cell r="E118">
            <v>10397.6</v>
          </cell>
        </row>
        <row r="119">
          <cell r="A119" t="str">
            <v>MBK192</v>
          </cell>
          <cell r="B119" t="str">
            <v xml:space="preserve">Kejuruteraan Awan Cang Ceng (M) S/B   </v>
          </cell>
          <cell r="C119" t="str">
            <v>60 days</v>
          </cell>
          <cell r="D119">
            <v>50000</v>
          </cell>
          <cell r="E119">
            <v>8678.98</v>
          </cell>
        </row>
        <row r="120">
          <cell r="A120" t="str">
            <v>MBL111</v>
          </cell>
          <cell r="B120" t="str">
            <v xml:space="preserve">Lian Hiep Contractor Company     </v>
          </cell>
          <cell r="C120">
            <v>0</v>
          </cell>
          <cell r="D120">
            <v>30000</v>
          </cell>
          <cell r="E120">
            <v>4663.4399999999996</v>
          </cell>
        </row>
        <row r="121">
          <cell r="A121" t="str">
            <v>MBL112</v>
          </cell>
          <cell r="B121" t="str">
            <v xml:space="preserve">Lian Hiep Contractor Company     </v>
          </cell>
          <cell r="C121" t="str">
            <v>60 days</v>
          </cell>
          <cell r="D121">
            <v>15000</v>
          </cell>
          <cell r="E121">
            <v>25517.07</v>
          </cell>
        </row>
        <row r="122">
          <cell r="A122" t="str">
            <v>MBM101</v>
          </cell>
          <cell r="B122" t="str">
            <v xml:space="preserve">Mink Holdings Sdn Bhd     </v>
          </cell>
          <cell r="C122" t="str">
            <v>30 days</v>
          </cell>
          <cell r="D122">
            <v>50000</v>
          </cell>
          <cell r="E122">
            <v>455.12</v>
          </cell>
        </row>
        <row r="123">
          <cell r="A123" t="str">
            <v>MBM103</v>
          </cell>
          <cell r="B123" t="str">
            <v xml:space="preserve">Mink Holdings Sdn Bhd     </v>
          </cell>
          <cell r="C123" t="str">
            <v>60 days</v>
          </cell>
          <cell r="D123">
            <v>100000</v>
          </cell>
          <cell r="E123">
            <v>143896.53</v>
          </cell>
        </row>
        <row r="124">
          <cell r="A124" t="str">
            <v>MBM131</v>
          </cell>
          <cell r="B124" t="str">
            <v xml:space="preserve">Massprofit Sdn Bhd      </v>
          </cell>
          <cell r="C124" t="str">
            <v>60 days</v>
          </cell>
          <cell r="D124">
            <v>50000</v>
          </cell>
          <cell r="E124">
            <v>0</v>
          </cell>
        </row>
        <row r="125">
          <cell r="A125" t="str">
            <v>MBM133</v>
          </cell>
          <cell r="B125" t="str">
            <v xml:space="preserve">Massprofit Sdn Bhd      </v>
          </cell>
          <cell r="C125" t="str">
            <v>60 days</v>
          </cell>
          <cell r="D125">
            <v>20000</v>
          </cell>
          <cell r="E125">
            <v>0</v>
          </cell>
        </row>
        <row r="126">
          <cell r="A126" t="str">
            <v>MBM141</v>
          </cell>
          <cell r="B126" t="str">
            <v xml:space="preserve">Sykt Maju Sekali      </v>
          </cell>
          <cell r="C126" t="str">
            <v>30 days</v>
          </cell>
          <cell r="D126">
            <v>30000</v>
          </cell>
          <cell r="E126">
            <v>24151.55</v>
          </cell>
        </row>
        <row r="127">
          <cell r="A127" t="str">
            <v>MBM142</v>
          </cell>
          <cell r="B127" t="str">
            <v xml:space="preserve">Sykt Maju Sekali      </v>
          </cell>
          <cell r="C127" t="str">
            <v>60 days</v>
          </cell>
          <cell r="D127">
            <v>15000</v>
          </cell>
          <cell r="E127">
            <v>4216.05</v>
          </cell>
        </row>
        <row r="128">
          <cell r="A128" t="str">
            <v>MBP101</v>
          </cell>
          <cell r="B128" t="str">
            <v xml:space="preserve">Phungwood Sdn Bhd      </v>
          </cell>
          <cell r="C128" t="str">
            <v>30 days</v>
          </cell>
          <cell r="D128">
            <v>30000</v>
          </cell>
          <cell r="E128">
            <v>0</v>
          </cell>
        </row>
        <row r="129">
          <cell r="A129" t="str">
            <v>MBP102</v>
          </cell>
          <cell r="B129" t="str">
            <v xml:space="preserve">Phungwood Sdn Bhd      </v>
          </cell>
          <cell r="C129" t="str">
            <v>60 days</v>
          </cell>
          <cell r="D129">
            <v>10000</v>
          </cell>
          <cell r="E129">
            <v>535.20000000000005</v>
          </cell>
        </row>
        <row r="130">
          <cell r="A130" t="str">
            <v>MBP111</v>
          </cell>
          <cell r="B130" t="str">
            <v xml:space="preserve">Prana Sdn Bhd      </v>
          </cell>
          <cell r="C130">
            <v>0</v>
          </cell>
          <cell r="D130">
            <v>80000</v>
          </cell>
          <cell r="E130">
            <v>10244.1</v>
          </cell>
        </row>
        <row r="131">
          <cell r="A131" t="str">
            <v>MBP112</v>
          </cell>
          <cell r="B131" t="str">
            <v xml:space="preserve">Prana Sdn Bhd      </v>
          </cell>
          <cell r="C131" t="str">
            <v>30 days</v>
          </cell>
          <cell r="D131">
            <v>60000</v>
          </cell>
          <cell r="E131">
            <v>46105.1</v>
          </cell>
        </row>
        <row r="132">
          <cell r="A132" t="str">
            <v>MBR103</v>
          </cell>
          <cell r="B132" t="str">
            <v xml:space="preserve">Right Connection Sdn Bhd     </v>
          </cell>
          <cell r="C132" t="str">
            <v>60 days</v>
          </cell>
          <cell r="D132">
            <v>15000</v>
          </cell>
          <cell r="E132">
            <v>1038.05</v>
          </cell>
        </row>
        <row r="133">
          <cell r="A133" t="str">
            <v>MBR111</v>
          </cell>
          <cell r="B133" t="str">
            <v xml:space="preserve">Rimex Sdn Bhd      </v>
          </cell>
          <cell r="C133" t="str">
            <v>30 days</v>
          </cell>
          <cell r="D133">
            <v>500000</v>
          </cell>
          <cell r="E133">
            <v>0</v>
          </cell>
        </row>
        <row r="134">
          <cell r="A134" t="str">
            <v>MBR112</v>
          </cell>
          <cell r="B134" t="str">
            <v xml:space="preserve">Rimex Sdn Bhd      </v>
          </cell>
          <cell r="C134" t="str">
            <v>60 days</v>
          </cell>
          <cell r="D134">
            <v>400000</v>
          </cell>
          <cell r="E134">
            <v>95813.55</v>
          </cell>
        </row>
        <row r="135">
          <cell r="A135" t="str">
            <v>MBR122</v>
          </cell>
          <cell r="B135" t="str">
            <v xml:space="preserve">Rimex Plywood Sdn Bhd     </v>
          </cell>
          <cell r="C135" t="str">
            <v>60 days</v>
          </cell>
          <cell r="D135">
            <v>200000</v>
          </cell>
          <cell r="E135">
            <v>0</v>
          </cell>
        </row>
        <row r="136">
          <cell r="A136" t="str">
            <v>MBR131</v>
          </cell>
          <cell r="B136" t="str">
            <v xml:space="preserve">Richmatic Trading Company      </v>
          </cell>
          <cell r="C136">
            <v>0</v>
          </cell>
          <cell r="D136">
            <v>30000</v>
          </cell>
          <cell r="E136">
            <v>7493</v>
          </cell>
        </row>
        <row r="137">
          <cell r="A137" t="str">
            <v>MBR132</v>
          </cell>
          <cell r="B137" t="str">
            <v xml:space="preserve">Richmatic Trading Company      </v>
          </cell>
          <cell r="C137" t="str">
            <v>60 days</v>
          </cell>
          <cell r="D137">
            <v>10000</v>
          </cell>
          <cell r="E137">
            <v>3155.33</v>
          </cell>
        </row>
        <row r="138">
          <cell r="A138" t="str">
            <v>MBS112</v>
          </cell>
          <cell r="B138" t="str">
            <v xml:space="preserve">Saga Fortunes Sdn Bhd     </v>
          </cell>
          <cell r="C138" t="str">
            <v>90 days</v>
          </cell>
          <cell r="D138">
            <v>30000</v>
          </cell>
          <cell r="E138">
            <v>0</v>
          </cell>
        </row>
        <row r="139">
          <cell r="A139" t="str">
            <v>MBS123</v>
          </cell>
          <cell r="B139" t="str">
            <v xml:space="preserve">Sebauh Sawmill Co. Bhd     </v>
          </cell>
          <cell r="C139" t="str">
            <v>60 days</v>
          </cell>
          <cell r="D139">
            <v>20000</v>
          </cell>
          <cell r="E139">
            <v>307.89999999999998</v>
          </cell>
        </row>
        <row r="140">
          <cell r="A140" t="str">
            <v>MBS141</v>
          </cell>
          <cell r="B140" t="str">
            <v xml:space="preserve">S M S Contractor     </v>
          </cell>
          <cell r="C140" t="str">
            <v>30 days</v>
          </cell>
          <cell r="D140">
            <v>60000</v>
          </cell>
          <cell r="E140">
            <v>14340</v>
          </cell>
        </row>
        <row r="141">
          <cell r="A141" t="str">
            <v>MBS143</v>
          </cell>
          <cell r="B141" t="str">
            <v xml:space="preserve">S M S Contractor     </v>
          </cell>
          <cell r="C141" t="str">
            <v>60 days</v>
          </cell>
          <cell r="D141">
            <v>10000</v>
          </cell>
          <cell r="E141">
            <v>416.25</v>
          </cell>
        </row>
        <row r="142">
          <cell r="A142" t="str">
            <v>MBS151</v>
          </cell>
          <cell r="B142" t="str">
            <v xml:space="preserve">Sykt Seri Mewah      </v>
          </cell>
          <cell r="C142" t="str">
            <v>30 days</v>
          </cell>
          <cell r="D142">
            <v>100000</v>
          </cell>
          <cell r="E142">
            <v>4221.67</v>
          </cell>
        </row>
        <row r="143">
          <cell r="A143" t="str">
            <v>MBS153</v>
          </cell>
          <cell r="B143" t="str">
            <v xml:space="preserve">Sykt Seri Mewah      </v>
          </cell>
          <cell r="C143" t="str">
            <v>60 days</v>
          </cell>
          <cell r="D143">
            <v>100000</v>
          </cell>
          <cell r="E143">
            <v>18607.12</v>
          </cell>
        </row>
        <row r="144">
          <cell r="A144" t="str">
            <v>MBS172</v>
          </cell>
          <cell r="B144" t="str">
            <v xml:space="preserve">Semarak Sawmill Sdn Bhd     </v>
          </cell>
          <cell r="C144" t="str">
            <v>30 days</v>
          </cell>
          <cell r="D144">
            <v>10000</v>
          </cell>
          <cell r="E144">
            <v>2778.6</v>
          </cell>
        </row>
        <row r="145">
          <cell r="A145" t="str">
            <v>MBS181</v>
          </cell>
          <cell r="B145" t="str">
            <v xml:space="preserve">Sentawan Logging Contractor      </v>
          </cell>
          <cell r="C145" t="str">
            <v>30 days</v>
          </cell>
          <cell r="D145">
            <v>60000</v>
          </cell>
          <cell r="E145">
            <v>44580</v>
          </cell>
        </row>
        <row r="146">
          <cell r="A146" t="str">
            <v>MBS182</v>
          </cell>
          <cell r="B146" t="str">
            <v xml:space="preserve">Sentawan Logging Contractor      </v>
          </cell>
          <cell r="C146" t="str">
            <v>60 days</v>
          </cell>
          <cell r="D146">
            <v>10000</v>
          </cell>
          <cell r="E146">
            <v>3164.55</v>
          </cell>
        </row>
        <row r="147">
          <cell r="A147" t="str">
            <v>MBS191</v>
          </cell>
          <cell r="B147" t="str">
            <v xml:space="preserve">Seri Mayhua Sdn Bhd     </v>
          </cell>
          <cell r="C147" t="str">
            <v>30 days</v>
          </cell>
          <cell r="D147">
            <v>50000</v>
          </cell>
          <cell r="E147">
            <v>2995.7</v>
          </cell>
        </row>
        <row r="148">
          <cell r="A148" t="str">
            <v>MBS193</v>
          </cell>
          <cell r="B148" t="str">
            <v xml:space="preserve">Seri Mayhua Sdn Bhd     </v>
          </cell>
          <cell r="C148" t="str">
            <v>60 days</v>
          </cell>
          <cell r="D148">
            <v>50000</v>
          </cell>
          <cell r="E148">
            <v>12445.62</v>
          </cell>
        </row>
        <row r="149">
          <cell r="A149" t="str">
            <v>MBS201</v>
          </cell>
          <cell r="B149" t="str">
            <v xml:space="preserve">Sykt Sumber Jaya      </v>
          </cell>
          <cell r="C149" t="str">
            <v>30 days</v>
          </cell>
          <cell r="D149">
            <v>30000</v>
          </cell>
          <cell r="E149">
            <v>7172.4</v>
          </cell>
        </row>
        <row r="150">
          <cell r="A150" t="str">
            <v>MBS202</v>
          </cell>
          <cell r="B150" t="str">
            <v xml:space="preserve">Sykt Sumber Jaya      </v>
          </cell>
          <cell r="C150" t="str">
            <v>60 days</v>
          </cell>
          <cell r="D150">
            <v>15000</v>
          </cell>
          <cell r="E150">
            <v>8804.35</v>
          </cell>
        </row>
        <row r="151">
          <cell r="A151" t="str">
            <v>MBS211</v>
          </cell>
          <cell r="B151" t="str">
            <v xml:space="preserve">Solid Master Sdn Bhd     </v>
          </cell>
          <cell r="C151">
            <v>0</v>
          </cell>
          <cell r="D151">
            <v>60000</v>
          </cell>
          <cell r="E151">
            <v>33911.69</v>
          </cell>
        </row>
        <row r="152">
          <cell r="A152" t="str">
            <v>MBS232</v>
          </cell>
          <cell r="B152" t="str">
            <v xml:space="preserve">Sykt Sinling Contractor      </v>
          </cell>
          <cell r="C152" t="str">
            <v>60 days</v>
          </cell>
          <cell r="D152">
            <v>100000</v>
          </cell>
          <cell r="E152">
            <v>14981.13</v>
          </cell>
        </row>
        <row r="153">
          <cell r="A153" t="str">
            <v>MBS241</v>
          </cell>
          <cell r="B153" t="str">
            <v xml:space="preserve">Shin Yang Trading Sdn Bhd    </v>
          </cell>
          <cell r="C153" t="str">
            <v>30 days</v>
          </cell>
          <cell r="D153">
            <v>50000</v>
          </cell>
          <cell r="E153">
            <v>1605.91</v>
          </cell>
        </row>
        <row r="154">
          <cell r="A154" t="str">
            <v>MBS242</v>
          </cell>
          <cell r="B154" t="str">
            <v xml:space="preserve">Shin Yang Trading Sdn Bhd    </v>
          </cell>
          <cell r="C154" t="str">
            <v>90 days</v>
          </cell>
          <cell r="D154">
            <v>50000</v>
          </cell>
          <cell r="E154">
            <v>174808.5</v>
          </cell>
        </row>
        <row r="155">
          <cell r="A155" t="str">
            <v>MBS251</v>
          </cell>
          <cell r="B155" t="str">
            <v xml:space="preserve">Sembawan Jaya Contrator      </v>
          </cell>
          <cell r="C155" t="str">
            <v>30 days</v>
          </cell>
          <cell r="D155">
            <v>30000</v>
          </cell>
          <cell r="E155">
            <v>0</v>
          </cell>
        </row>
        <row r="156">
          <cell r="A156" t="str">
            <v>MBS252</v>
          </cell>
          <cell r="B156" t="str">
            <v xml:space="preserve">Sembawan Jaya Contractor      </v>
          </cell>
          <cell r="C156" t="str">
            <v>60 days</v>
          </cell>
          <cell r="D156">
            <v>10000</v>
          </cell>
          <cell r="E156">
            <v>5024.1499999999996</v>
          </cell>
        </row>
        <row r="157">
          <cell r="A157" t="str">
            <v>MBT102</v>
          </cell>
          <cell r="B157" t="str">
            <v xml:space="preserve">Techstone Sdn Bhd      </v>
          </cell>
          <cell r="C157" t="str">
            <v>60 days</v>
          </cell>
          <cell r="D157">
            <v>20000</v>
          </cell>
          <cell r="E157">
            <v>31374.240000000002</v>
          </cell>
        </row>
        <row r="158">
          <cell r="A158" t="str">
            <v>MBT131</v>
          </cell>
          <cell r="B158" t="str">
            <v xml:space="preserve">Topgoal Sdn Bhd      </v>
          </cell>
          <cell r="C158" t="str">
            <v>30 days</v>
          </cell>
          <cell r="D158">
            <v>30000</v>
          </cell>
          <cell r="E158">
            <v>0</v>
          </cell>
        </row>
        <row r="159">
          <cell r="A159" t="str">
            <v>MBT132</v>
          </cell>
          <cell r="B159" t="str">
            <v xml:space="preserve">Topgoal Sdn Bhd      </v>
          </cell>
          <cell r="C159" t="str">
            <v>60 days</v>
          </cell>
          <cell r="D159">
            <v>0</v>
          </cell>
          <cell r="E159">
            <v>8300</v>
          </cell>
        </row>
        <row r="160">
          <cell r="A160" t="str">
            <v>MBT151</v>
          </cell>
          <cell r="B160" t="str">
            <v xml:space="preserve">Sykt Thai Nyan Development Sdn Bhd   </v>
          </cell>
          <cell r="C160" t="str">
            <v>30 days</v>
          </cell>
          <cell r="D160">
            <v>30000</v>
          </cell>
          <cell r="E160">
            <v>24400</v>
          </cell>
        </row>
        <row r="161">
          <cell r="A161" t="str">
            <v>MBT152</v>
          </cell>
          <cell r="B161" t="str">
            <v xml:space="preserve">Sykt Thai Nyan Development Sdn Bhd   </v>
          </cell>
          <cell r="C161" t="str">
            <v>60 days</v>
          </cell>
          <cell r="D161">
            <v>10000</v>
          </cell>
          <cell r="E161">
            <v>899.1</v>
          </cell>
        </row>
        <row r="162">
          <cell r="A162" t="str">
            <v>MBT161</v>
          </cell>
          <cell r="B162" t="str">
            <v xml:space="preserve">Top Image Corporation Sdn Bhd    </v>
          </cell>
          <cell r="C162" t="str">
            <v>30 days</v>
          </cell>
          <cell r="D162">
            <v>30000</v>
          </cell>
          <cell r="E162">
            <v>0</v>
          </cell>
        </row>
        <row r="163">
          <cell r="A163" t="str">
            <v>MBT162</v>
          </cell>
          <cell r="B163" t="str">
            <v xml:space="preserve">Top Image Corporation Sdn Bhd    </v>
          </cell>
          <cell r="C163" t="str">
            <v>60 days</v>
          </cell>
          <cell r="D163">
            <v>20000</v>
          </cell>
          <cell r="E163">
            <v>0</v>
          </cell>
        </row>
        <row r="164">
          <cell r="A164" t="str">
            <v>MBT171</v>
          </cell>
          <cell r="B164" t="str">
            <v xml:space="preserve">Teknisar Sdn Bhd      </v>
          </cell>
          <cell r="C164" t="str">
            <v>30 days</v>
          </cell>
          <cell r="D164">
            <v>50000</v>
          </cell>
          <cell r="E164">
            <v>20498.93</v>
          </cell>
        </row>
        <row r="165">
          <cell r="A165" t="str">
            <v>MBT182</v>
          </cell>
          <cell r="B165" t="str">
            <v xml:space="preserve">Timberry Sdn Bhd      </v>
          </cell>
          <cell r="C165" t="str">
            <v>60 days</v>
          </cell>
          <cell r="D165">
            <v>10000</v>
          </cell>
          <cell r="E165">
            <v>8291.7999999999993</v>
          </cell>
        </row>
        <row r="166">
          <cell r="A166" t="str">
            <v>MBT191</v>
          </cell>
          <cell r="B166" t="str">
            <v xml:space="preserve">Tai Yung Company      </v>
          </cell>
          <cell r="C166" t="str">
            <v>30 days</v>
          </cell>
          <cell r="D166">
            <v>10000</v>
          </cell>
          <cell r="E166">
            <v>2070.5100000000002</v>
          </cell>
        </row>
        <row r="167">
          <cell r="A167" t="str">
            <v>MBT192</v>
          </cell>
          <cell r="B167" t="str">
            <v xml:space="preserve">Tai Yung Company      </v>
          </cell>
          <cell r="C167" t="str">
            <v>30 days</v>
          </cell>
          <cell r="D167">
            <v>5000</v>
          </cell>
          <cell r="E167">
            <v>4690.6000000000004</v>
          </cell>
        </row>
        <row r="168">
          <cell r="A168" t="str">
            <v>MBW112</v>
          </cell>
          <cell r="B168" t="str">
            <v xml:space="preserve">Wedai Sdn Bhd      </v>
          </cell>
          <cell r="C168" t="str">
            <v>60 days</v>
          </cell>
          <cell r="D168">
            <v>20000</v>
          </cell>
          <cell r="E168">
            <v>0</v>
          </cell>
        </row>
        <row r="169">
          <cell r="A169" t="str">
            <v>MBW142</v>
          </cell>
          <cell r="B169" t="str">
            <v xml:space="preserve">W T K Enterprise Sdn Bhd   </v>
          </cell>
          <cell r="C169" t="str">
            <v>90 days</v>
          </cell>
          <cell r="D169">
            <v>50000</v>
          </cell>
          <cell r="E169">
            <v>42443.1</v>
          </cell>
        </row>
        <row r="170">
          <cell r="A170" t="str">
            <v>MBY121</v>
          </cell>
          <cell r="B170" t="str">
            <v xml:space="preserve">Yong Lee Plantation Contruction     </v>
          </cell>
          <cell r="C170" t="str">
            <v>30 days</v>
          </cell>
          <cell r="D170">
            <v>30000</v>
          </cell>
          <cell r="E170">
            <v>27396.7</v>
          </cell>
        </row>
        <row r="171">
          <cell r="A171" t="str">
            <v>MBY122</v>
          </cell>
          <cell r="B171" t="str">
            <v xml:space="preserve">Yong Lee Plantation Construction     </v>
          </cell>
          <cell r="C171" t="str">
            <v>60 days</v>
          </cell>
          <cell r="D171">
            <v>40000</v>
          </cell>
          <cell r="E171">
            <v>23139.51</v>
          </cell>
        </row>
        <row r="172">
          <cell r="A172" t="str">
            <v>MBZ1003</v>
          </cell>
          <cell r="B172" t="str">
            <v xml:space="preserve"> Cash Customer      </v>
          </cell>
          <cell r="C172">
            <v>0</v>
          </cell>
          <cell r="D172">
            <v>10000</v>
          </cell>
          <cell r="E172">
            <v>-26</v>
          </cell>
        </row>
        <row r="173">
          <cell r="A173" t="str">
            <v>MBZ101</v>
          </cell>
          <cell r="B173" t="str">
            <v xml:space="preserve">Zedtee Sdn Bhd      </v>
          </cell>
          <cell r="C173" t="str">
            <v>30 days</v>
          </cell>
          <cell r="D173">
            <v>150000</v>
          </cell>
          <cell r="E173">
            <v>0</v>
          </cell>
        </row>
        <row r="174">
          <cell r="A174" t="str">
            <v>MBZ102</v>
          </cell>
          <cell r="B174" t="str">
            <v xml:space="preserve">Zedtee Sdn Bhd      </v>
          </cell>
          <cell r="C174" t="str">
            <v>60 days</v>
          </cell>
          <cell r="D174">
            <v>100000</v>
          </cell>
          <cell r="E174">
            <v>60389.599999999999</v>
          </cell>
        </row>
        <row r="175">
          <cell r="A175" t="str">
            <v>MKK100</v>
          </cell>
          <cell r="B175" t="str">
            <v xml:space="preserve">Kim Engineering Company      </v>
          </cell>
          <cell r="C175" t="str">
            <v>90 days</v>
          </cell>
          <cell r="D175">
            <v>80000</v>
          </cell>
          <cell r="E175">
            <v>35066.589999999997</v>
          </cell>
        </row>
        <row r="176">
          <cell r="A176" t="str">
            <v>MKK101</v>
          </cell>
          <cell r="B176" t="str">
            <v xml:space="preserve">Kim Engineering Company      </v>
          </cell>
          <cell r="C176" t="str">
            <v>30 days</v>
          </cell>
          <cell r="D176">
            <v>20000</v>
          </cell>
          <cell r="E176">
            <v>37.159999999999997</v>
          </cell>
        </row>
        <row r="177">
          <cell r="A177" t="str">
            <v>MKK122</v>
          </cell>
          <cell r="B177" t="str">
            <v xml:space="preserve">Kumpulan Sama Sdn Bhd     </v>
          </cell>
          <cell r="C177" t="str">
            <v>60 days</v>
          </cell>
          <cell r="D177">
            <v>30000</v>
          </cell>
          <cell r="E177">
            <v>185.3</v>
          </cell>
        </row>
        <row r="178">
          <cell r="A178" t="str">
            <v>MKN101</v>
          </cell>
          <cell r="B178" t="str">
            <v xml:space="preserve">Ngee Hong Heavy Machinery Sdn Bhd   </v>
          </cell>
          <cell r="C178" t="str">
            <v>30 days</v>
          </cell>
          <cell r="D178">
            <v>50000</v>
          </cell>
          <cell r="E178">
            <v>0</v>
          </cell>
        </row>
        <row r="179">
          <cell r="A179" t="str">
            <v>MKN102</v>
          </cell>
          <cell r="B179" t="str">
            <v xml:space="preserve">Ngee Hong Heavy Machinery Sdn Bhd   </v>
          </cell>
          <cell r="C179" t="str">
            <v>60 days</v>
          </cell>
          <cell r="D179">
            <v>80000</v>
          </cell>
          <cell r="E179">
            <v>0</v>
          </cell>
        </row>
        <row r="180">
          <cell r="A180" t="str">
            <v>MKS113</v>
          </cell>
          <cell r="B180" t="str">
            <v xml:space="preserve">Shiu Liong Tractor Parts Enterprise    </v>
          </cell>
          <cell r="C180" t="str">
            <v>60 days</v>
          </cell>
          <cell r="D180">
            <v>20000</v>
          </cell>
          <cell r="E180">
            <v>5310.99</v>
          </cell>
        </row>
        <row r="181">
          <cell r="A181" t="str">
            <v>MKS122</v>
          </cell>
          <cell r="B181" t="str">
            <v xml:space="preserve">Sim Parts Trading      </v>
          </cell>
          <cell r="C181" t="str">
            <v>60 days</v>
          </cell>
          <cell r="D181">
            <v>15000</v>
          </cell>
          <cell r="E181">
            <v>5357.84</v>
          </cell>
        </row>
        <row r="182">
          <cell r="A182" t="str">
            <v>MLG101</v>
          </cell>
          <cell r="B182" t="str">
            <v xml:space="preserve">Goodwood (Sabah) Sdn Bhd     </v>
          </cell>
          <cell r="C182" t="str">
            <v>30 days</v>
          </cell>
          <cell r="D182">
            <v>30000</v>
          </cell>
          <cell r="E182">
            <v>5330</v>
          </cell>
        </row>
        <row r="183">
          <cell r="A183" t="str">
            <v>MLG102</v>
          </cell>
          <cell r="B183" t="str">
            <v xml:space="preserve">Goodwood (Sabah) Sdn Bhd     </v>
          </cell>
          <cell r="C183" t="str">
            <v>60 days</v>
          </cell>
          <cell r="D183">
            <v>20000</v>
          </cell>
          <cell r="E183">
            <v>36519.769999999997</v>
          </cell>
        </row>
        <row r="184">
          <cell r="A184" t="str">
            <v>MMA102</v>
          </cell>
          <cell r="B184" t="str">
            <v xml:space="preserve">Alliance Bearings Sdn Bhd     </v>
          </cell>
          <cell r="C184" t="str">
            <v>60 days</v>
          </cell>
          <cell r="D184">
            <v>3000</v>
          </cell>
          <cell r="E184">
            <v>0</v>
          </cell>
        </row>
        <row r="185">
          <cell r="A185" t="str">
            <v>MMA122</v>
          </cell>
          <cell r="B185" t="str">
            <v xml:space="preserve">Atafa (East Malaysia) Sdn Bhd    </v>
          </cell>
          <cell r="C185" t="str">
            <v>60 days</v>
          </cell>
          <cell r="D185">
            <v>35000</v>
          </cell>
          <cell r="E185">
            <v>32401.11</v>
          </cell>
        </row>
        <row r="186">
          <cell r="A186" t="str">
            <v>MMB123</v>
          </cell>
          <cell r="B186" t="str">
            <v xml:space="preserve">Besungai Quarry Sdn Bhd     </v>
          </cell>
          <cell r="C186" t="str">
            <v>60 days</v>
          </cell>
          <cell r="D186">
            <v>40000</v>
          </cell>
          <cell r="E186">
            <v>3200</v>
          </cell>
        </row>
        <row r="187">
          <cell r="A187" t="str">
            <v>MMC182</v>
          </cell>
          <cell r="B187" t="str">
            <v xml:space="preserve">Country-Forest Industries Sdn Bhd     </v>
          </cell>
          <cell r="C187" t="str">
            <v>90 days</v>
          </cell>
          <cell r="D187">
            <v>45000</v>
          </cell>
          <cell r="E187">
            <v>1222.7</v>
          </cell>
        </row>
        <row r="188">
          <cell r="A188" t="str">
            <v>MMD101</v>
          </cell>
          <cell r="B188" t="str">
            <v xml:space="preserve">Daisoon Machinery Sdn Bhd     </v>
          </cell>
          <cell r="C188" t="str">
            <v>30 days</v>
          </cell>
          <cell r="D188">
            <v>100000</v>
          </cell>
          <cell r="E188">
            <v>1270</v>
          </cell>
        </row>
        <row r="189">
          <cell r="A189" t="str">
            <v>MMD102</v>
          </cell>
          <cell r="B189" t="str">
            <v xml:space="preserve">Daisoon Machinery Sdn Bhd     </v>
          </cell>
          <cell r="C189" t="str">
            <v>60 days</v>
          </cell>
          <cell r="D189">
            <v>80000</v>
          </cell>
          <cell r="E189">
            <v>14838.25</v>
          </cell>
        </row>
        <row r="190">
          <cell r="A190" t="str">
            <v>MMF133</v>
          </cell>
          <cell r="B190" t="str">
            <v xml:space="preserve">Fung Tai Sdn Bhd     </v>
          </cell>
          <cell r="C190" t="str">
            <v>60 days</v>
          </cell>
          <cell r="D190">
            <v>15000</v>
          </cell>
          <cell r="E190">
            <v>38</v>
          </cell>
        </row>
        <row r="191">
          <cell r="A191" t="str">
            <v>MMH113</v>
          </cell>
          <cell r="B191" t="str">
            <v xml:space="preserve">Homex Sdn Bhd      </v>
          </cell>
          <cell r="C191" t="str">
            <v>60 days</v>
          </cell>
          <cell r="D191">
            <v>20000</v>
          </cell>
          <cell r="E191">
            <v>2140</v>
          </cell>
        </row>
        <row r="192">
          <cell r="A192" t="str">
            <v>MMI101</v>
          </cell>
          <cell r="B192" t="str">
            <v xml:space="preserve">Interhill Logging Sdn Bhd     </v>
          </cell>
          <cell r="C192">
            <v>0</v>
          </cell>
          <cell r="D192">
            <v>80000</v>
          </cell>
          <cell r="E192">
            <v>88400</v>
          </cell>
        </row>
        <row r="193">
          <cell r="A193" t="str">
            <v>MMI102</v>
          </cell>
          <cell r="B193" t="str">
            <v xml:space="preserve">Interhill Logging Sdn Bhd     </v>
          </cell>
          <cell r="C193" t="str">
            <v>60 days</v>
          </cell>
          <cell r="D193">
            <v>150000</v>
          </cell>
          <cell r="E193">
            <v>181770.32</v>
          </cell>
        </row>
        <row r="194">
          <cell r="A194" t="str">
            <v>MMI121</v>
          </cell>
          <cell r="B194" t="str">
            <v xml:space="preserve">Inn Lee Sdn Bhd     </v>
          </cell>
          <cell r="C194" t="str">
            <v>30 days</v>
          </cell>
          <cell r="D194">
            <v>30000</v>
          </cell>
          <cell r="E194">
            <v>0</v>
          </cell>
        </row>
        <row r="195">
          <cell r="A195" t="str">
            <v>MMI123</v>
          </cell>
          <cell r="B195" t="str">
            <v xml:space="preserve">Inn Lee Sdn Bhd     </v>
          </cell>
          <cell r="C195" t="str">
            <v>60 days</v>
          </cell>
          <cell r="D195">
            <v>50000</v>
          </cell>
          <cell r="E195">
            <v>8887.7999999999993</v>
          </cell>
        </row>
        <row r="196">
          <cell r="A196" t="str">
            <v>MMJ133</v>
          </cell>
          <cell r="B196" t="str">
            <v xml:space="preserve">Jalim Timber Contractor      </v>
          </cell>
          <cell r="C196" t="str">
            <v>60 days</v>
          </cell>
          <cell r="D196">
            <v>32000</v>
          </cell>
          <cell r="E196">
            <v>0</v>
          </cell>
        </row>
        <row r="197">
          <cell r="A197" t="str">
            <v>MMK142</v>
          </cell>
          <cell r="B197" t="str">
            <v xml:space="preserve">K T S Trading Sdn Bhd   </v>
          </cell>
          <cell r="C197" t="str">
            <v>60 days</v>
          </cell>
          <cell r="D197">
            <v>20000</v>
          </cell>
          <cell r="E197">
            <v>166</v>
          </cell>
        </row>
        <row r="198">
          <cell r="A198" t="str">
            <v>MMK151</v>
          </cell>
          <cell r="B198" t="str">
            <v xml:space="preserve">Kiing Chiew Lee Contractor     </v>
          </cell>
          <cell r="C198" t="str">
            <v>30 days</v>
          </cell>
          <cell r="D198">
            <v>50000</v>
          </cell>
          <cell r="E198">
            <v>7780</v>
          </cell>
        </row>
        <row r="199">
          <cell r="A199" t="str">
            <v>MMK152</v>
          </cell>
          <cell r="B199" t="str">
            <v xml:space="preserve">Kiing Chiew Lee Contractor     </v>
          </cell>
          <cell r="C199" t="str">
            <v>60 days</v>
          </cell>
          <cell r="D199">
            <v>50000</v>
          </cell>
          <cell r="E199">
            <v>794</v>
          </cell>
        </row>
        <row r="200">
          <cell r="A200" t="str">
            <v>MML102</v>
          </cell>
          <cell r="B200" t="str">
            <v xml:space="preserve">Lee Sam Yak Company     </v>
          </cell>
          <cell r="C200" t="str">
            <v>60 days</v>
          </cell>
          <cell r="D200">
            <v>30000</v>
          </cell>
          <cell r="E200">
            <v>7051.54</v>
          </cell>
        </row>
        <row r="201">
          <cell r="A201" t="str">
            <v>MML151</v>
          </cell>
          <cell r="B201" t="str">
            <v xml:space="preserve">Lung Lee Timber Sdn Bhd    </v>
          </cell>
          <cell r="C201" t="str">
            <v>30 days</v>
          </cell>
          <cell r="D201">
            <v>50000</v>
          </cell>
          <cell r="E201">
            <v>0</v>
          </cell>
        </row>
        <row r="202">
          <cell r="A202" t="str">
            <v>MML153</v>
          </cell>
          <cell r="B202" t="str">
            <v xml:space="preserve">Lung Lee Timber Sdn Bhd    </v>
          </cell>
          <cell r="C202" t="str">
            <v>60 days</v>
          </cell>
          <cell r="D202">
            <v>30000</v>
          </cell>
          <cell r="E202">
            <v>0</v>
          </cell>
        </row>
        <row r="203">
          <cell r="A203" t="str">
            <v>MML193</v>
          </cell>
          <cell r="B203" t="str">
            <v xml:space="preserve">Lian Seng Welding Shop     </v>
          </cell>
          <cell r="C203">
            <v>0</v>
          </cell>
          <cell r="D203">
            <v>200000</v>
          </cell>
          <cell r="E203">
            <v>0</v>
          </cell>
        </row>
        <row r="204">
          <cell r="A204" t="str">
            <v>MML201</v>
          </cell>
          <cell r="B204" t="str">
            <v xml:space="preserve">Lee Seng Company      </v>
          </cell>
          <cell r="C204" t="str">
            <v>30 days</v>
          </cell>
          <cell r="D204">
            <v>40000</v>
          </cell>
          <cell r="E204">
            <v>0</v>
          </cell>
        </row>
        <row r="205">
          <cell r="A205" t="str">
            <v>MML241</v>
          </cell>
          <cell r="B205" t="str">
            <v xml:space="preserve">Sykt Long Hill      </v>
          </cell>
          <cell r="C205" t="str">
            <v>30 days</v>
          </cell>
          <cell r="D205">
            <v>132000</v>
          </cell>
          <cell r="E205">
            <v>196.04</v>
          </cell>
        </row>
        <row r="206">
          <cell r="A206" t="str">
            <v>MML242</v>
          </cell>
          <cell r="B206" t="str">
            <v xml:space="preserve">Sykt Long Hill      </v>
          </cell>
          <cell r="C206" t="str">
            <v>60 days</v>
          </cell>
          <cell r="D206">
            <v>145000</v>
          </cell>
          <cell r="E206">
            <v>15169.77</v>
          </cell>
        </row>
        <row r="207">
          <cell r="A207" t="str">
            <v>MML251</v>
          </cell>
          <cell r="B207" t="str">
            <v xml:space="preserve">Lee Yok Contractor Sdn. Bhd.    </v>
          </cell>
          <cell r="C207" t="str">
            <v>30 days</v>
          </cell>
          <cell r="D207">
            <v>40000</v>
          </cell>
          <cell r="E207">
            <v>98</v>
          </cell>
        </row>
        <row r="208">
          <cell r="A208" t="str">
            <v>MML252</v>
          </cell>
          <cell r="B208" t="str">
            <v xml:space="preserve">Lee Yok Jin Contractor Sdn Bhd   </v>
          </cell>
          <cell r="C208" t="str">
            <v>60 days</v>
          </cell>
          <cell r="D208">
            <v>50000</v>
          </cell>
          <cell r="E208">
            <v>11153.85</v>
          </cell>
        </row>
        <row r="209">
          <cell r="A209" t="str">
            <v>MMM100</v>
          </cell>
          <cell r="B209" t="str">
            <v xml:space="preserve">Miri Parts Trading Sdn Bhd    </v>
          </cell>
          <cell r="C209" t="str">
            <v>60 days</v>
          </cell>
          <cell r="D209">
            <v>3000000</v>
          </cell>
          <cell r="E209">
            <v>10063700.98</v>
          </cell>
        </row>
        <row r="210">
          <cell r="A210" t="str">
            <v>MMM101</v>
          </cell>
          <cell r="B210" t="str">
            <v xml:space="preserve">Miri Parts Trading Sdn Bhd    </v>
          </cell>
          <cell r="C210" t="str">
            <v>30 days</v>
          </cell>
          <cell r="D210">
            <v>2000000</v>
          </cell>
          <cell r="E210">
            <v>1595848.84</v>
          </cell>
        </row>
        <row r="211">
          <cell r="A211" t="str">
            <v>MMM131</v>
          </cell>
          <cell r="B211" t="str">
            <v xml:space="preserve">Merkin Sdn Bhd      </v>
          </cell>
          <cell r="C211" t="str">
            <v>30 days</v>
          </cell>
          <cell r="D211">
            <v>62000</v>
          </cell>
          <cell r="E211">
            <v>3598.1</v>
          </cell>
        </row>
        <row r="212">
          <cell r="A212" t="str">
            <v>MMM133</v>
          </cell>
          <cell r="B212" t="str">
            <v xml:space="preserve">Merkin Sdn Bhd      </v>
          </cell>
          <cell r="C212" t="str">
            <v>60 days</v>
          </cell>
          <cell r="D212">
            <v>20000</v>
          </cell>
          <cell r="E212">
            <v>6736.84</v>
          </cell>
        </row>
        <row r="213">
          <cell r="A213" t="str">
            <v>MMN103</v>
          </cell>
          <cell r="B213" t="str">
            <v xml:space="preserve">New Parts -88 Sdn Bhd    </v>
          </cell>
          <cell r="C213" t="str">
            <v>60 days</v>
          </cell>
          <cell r="D213">
            <v>30000</v>
          </cell>
          <cell r="E213">
            <v>61.29</v>
          </cell>
        </row>
        <row r="214">
          <cell r="A214" t="str">
            <v>MMN111</v>
          </cell>
          <cell r="B214" t="str">
            <v xml:space="preserve">Nation Mark Sdn Bhd     </v>
          </cell>
          <cell r="C214" t="str">
            <v>30 days</v>
          </cell>
          <cell r="D214">
            <v>30000</v>
          </cell>
          <cell r="E214">
            <v>11895</v>
          </cell>
        </row>
        <row r="215">
          <cell r="A215" t="str">
            <v>MMN113</v>
          </cell>
          <cell r="B215" t="str">
            <v xml:space="preserve">Nation Mark Sdn Bhd     </v>
          </cell>
          <cell r="C215" t="str">
            <v>60 days</v>
          </cell>
          <cell r="D215">
            <v>22400</v>
          </cell>
          <cell r="E215">
            <v>32675.119999999999</v>
          </cell>
        </row>
        <row r="216">
          <cell r="A216" t="str">
            <v>MMO101</v>
          </cell>
          <cell r="B216" t="str">
            <v xml:space="preserve">Oricland Development Sdn Bhd     </v>
          </cell>
          <cell r="C216" t="str">
            <v>30 days</v>
          </cell>
          <cell r="D216">
            <v>60000</v>
          </cell>
          <cell r="E216">
            <v>0</v>
          </cell>
        </row>
        <row r="217">
          <cell r="A217" t="str">
            <v>MMO102</v>
          </cell>
          <cell r="B217" t="str">
            <v xml:space="preserve">Oricland Development Sdn Bhd     </v>
          </cell>
          <cell r="C217" t="str">
            <v>60 days</v>
          </cell>
          <cell r="D217">
            <v>40000</v>
          </cell>
          <cell r="E217">
            <v>0</v>
          </cell>
        </row>
        <row r="218">
          <cell r="A218" t="str">
            <v>MMP123</v>
          </cell>
          <cell r="B218" t="str">
            <v xml:space="preserve">Phui Ted Fatt      </v>
          </cell>
          <cell r="C218" t="str">
            <v>60 days</v>
          </cell>
          <cell r="D218">
            <v>10000</v>
          </cell>
          <cell r="E218">
            <v>892.8</v>
          </cell>
        </row>
        <row r="219">
          <cell r="A219" t="str">
            <v>MMP131</v>
          </cell>
          <cell r="B219" t="str">
            <v xml:space="preserve">Profiton Sdn Bhd      </v>
          </cell>
          <cell r="C219" t="str">
            <v>30 days</v>
          </cell>
          <cell r="D219">
            <v>150000</v>
          </cell>
          <cell r="E219">
            <v>43354</v>
          </cell>
        </row>
        <row r="220">
          <cell r="A220" t="str">
            <v>MMP133</v>
          </cell>
          <cell r="B220" t="str">
            <v xml:space="preserve">Profiton Sdn Bhd      </v>
          </cell>
          <cell r="C220" t="str">
            <v>60 days</v>
          </cell>
          <cell r="D220">
            <v>100000</v>
          </cell>
          <cell r="E220">
            <v>76324.06</v>
          </cell>
        </row>
        <row r="221">
          <cell r="A221" t="str">
            <v>MMP161</v>
          </cell>
          <cell r="B221" t="str">
            <v xml:space="preserve">Pansaga Sdn Bhd      </v>
          </cell>
          <cell r="C221" t="str">
            <v>30 days</v>
          </cell>
          <cell r="D221">
            <v>40000</v>
          </cell>
          <cell r="E221">
            <v>6328.59</v>
          </cell>
        </row>
        <row r="222">
          <cell r="A222" t="str">
            <v>MMP162</v>
          </cell>
          <cell r="B222" t="str">
            <v xml:space="preserve">Pansaga Sdn Bhd      </v>
          </cell>
          <cell r="C222" t="str">
            <v>60 days</v>
          </cell>
          <cell r="D222">
            <v>50000</v>
          </cell>
          <cell r="E222">
            <v>57821.82</v>
          </cell>
        </row>
        <row r="223">
          <cell r="A223" t="str">
            <v>MMR101</v>
          </cell>
          <cell r="B223" t="str">
            <v xml:space="preserve">Rimex Sdn Bhd      </v>
          </cell>
          <cell r="C223" t="str">
            <v>30 days</v>
          </cell>
          <cell r="D223">
            <v>250000</v>
          </cell>
          <cell r="E223">
            <v>285367.59999999998</v>
          </cell>
        </row>
        <row r="224">
          <cell r="A224" t="str">
            <v>MMR102</v>
          </cell>
          <cell r="B224" t="str">
            <v xml:space="preserve">Rimex Sdn Bhd      </v>
          </cell>
          <cell r="C224" t="str">
            <v>60 days</v>
          </cell>
          <cell r="D224">
            <v>300000</v>
          </cell>
          <cell r="E224">
            <v>284278.3</v>
          </cell>
        </row>
        <row r="225">
          <cell r="A225" t="str">
            <v>MMR121</v>
          </cell>
          <cell r="B225" t="str">
            <v xml:space="preserve">Rawood Sdn Bhd      </v>
          </cell>
          <cell r="C225" t="str">
            <v>30 days</v>
          </cell>
          <cell r="D225">
            <v>150000</v>
          </cell>
          <cell r="E225">
            <v>50005</v>
          </cell>
        </row>
        <row r="226">
          <cell r="A226" t="str">
            <v>MMR123</v>
          </cell>
          <cell r="B226" t="str">
            <v xml:space="preserve">Rawood Sdn Bhd      </v>
          </cell>
          <cell r="C226" t="str">
            <v>60 days</v>
          </cell>
          <cell r="D226">
            <v>80000</v>
          </cell>
          <cell r="E226">
            <v>23118.66</v>
          </cell>
        </row>
        <row r="227">
          <cell r="A227" t="str">
            <v>MMR140</v>
          </cell>
          <cell r="B227" t="str">
            <v xml:space="preserve">Rimbuan Hijau General Trading Sdn Bhd   </v>
          </cell>
          <cell r="C227" t="str">
            <v>90 days</v>
          </cell>
          <cell r="D227">
            <v>50000</v>
          </cell>
          <cell r="E227">
            <v>3900</v>
          </cell>
        </row>
        <row r="228">
          <cell r="A228" t="str">
            <v>MMR153</v>
          </cell>
          <cell r="B228" t="str">
            <v xml:space="preserve">Richtree Corporation Sdn Bhd     </v>
          </cell>
          <cell r="C228">
            <v>0</v>
          </cell>
          <cell r="D228">
            <v>5000</v>
          </cell>
          <cell r="E228">
            <v>0</v>
          </cell>
        </row>
        <row r="229">
          <cell r="A229" t="str">
            <v>MMR161</v>
          </cell>
          <cell r="B229" t="str">
            <v xml:space="preserve">Robert Goh &amp; Sons Enterprise    </v>
          </cell>
          <cell r="C229" t="str">
            <v>30 days</v>
          </cell>
          <cell r="D229">
            <v>30000</v>
          </cell>
          <cell r="E229">
            <v>2227.89</v>
          </cell>
        </row>
        <row r="230">
          <cell r="A230" t="str">
            <v>MMR162</v>
          </cell>
          <cell r="B230" t="str">
            <v xml:space="preserve">Robert Goh &amp; Sons Enterprise    </v>
          </cell>
          <cell r="C230" t="str">
            <v>90 days</v>
          </cell>
          <cell r="D230">
            <v>78900</v>
          </cell>
          <cell r="E230">
            <v>95189.92</v>
          </cell>
        </row>
        <row r="231">
          <cell r="A231" t="str">
            <v>MMS101</v>
          </cell>
          <cell r="B231" t="str">
            <v xml:space="preserve">Shin Yang Trading Sdn Bhd    </v>
          </cell>
          <cell r="C231" t="str">
            <v>30 days</v>
          </cell>
          <cell r="D231">
            <v>600000</v>
          </cell>
          <cell r="E231">
            <v>1358</v>
          </cell>
        </row>
        <row r="232">
          <cell r="A232" t="str">
            <v>MMS102</v>
          </cell>
          <cell r="B232" t="str">
            <v xml:space="preserve">Shin Yang Trading Sdn Bhd    </v>
          </cell>
          <cell r="C232" t="str">
            <v>90 days</v>
          </cell>
          <cell r="D232">
            <v>300000</v>
          </cell>
          <cell r="E232">
            <v>81272.490000000005</v>
          </cell>
        </row>
        <row r="233">
          <cell r="A233" t="str">
            <v>MMS103</v>
          </cell>
          <cell r="B233" t="str">
            <v xml:space="preserve">Sebati Niah Sawmill Sdn Bhd    </v>
          </cell>
          <cell r="C233" t="str">
            <v>60 days</v>
          </cell>
          <cell r="D233">
            <v>15000</v>
          </cell>
          <cell r="E233">
            <v>0</v>
          </cell>
        </row>
        <row r="234">
          <cell r="A234" t="str">
            <v>MMS182</v>
          </cell>
          <cell r="B234" t="str">
            <v xml:space="preserve">Sturdy Auto Engineering (Miri) Sdn Bhd   </v>
          </cell>
          <cell r="C234" t="str">
            <v>60 days</v>
          </cell>
          <cell r="D234">
            <v>20000</v>
          </cell>
          <cell r="E234">
            <v>1800</v>
          </cell>
        </row>
        <row r="235">
          <cell r="A235" t="str">
            <v>MMS243</v>
          </cell>
          <cell r="B235" t="str">
            <v xml:space="preserve">Subis Quarry sdn Bhd     </v>
          </cell>
          <cell r="C235" t="str">
            <v>60 days</v>
          </cell>
          <cell r="D235">
            <v>10000</v>
          </cell>
          <cell r="E235">
            <v>0</v>
          </cell>
        </row>
        <row r="236">
          <cell r="A236" t="str">
            <v>MMS271</v>
          </cell>
          <cell r="B236" t="str">
            <v xml:space="preserve">Soon Fatt Contractor      </v>
          </cell>
          <cell r="C236" t="str">
            <v>30 days</v>
          </cell>
          <cell r="D236">
            <v>50000</v>
          </cell>
          <cell r="E236">
            <v>24515.88</v>
          </cell>
        </row>
        <row r="237">
          <cell r="A237" t="str">
            <v>MMS272</v>
          </cell>
          <cell r="B237" t="str">
            <v xml:space="preserve">Soon Fatt Contractor      </v>
          </cell>
          <cell r="C237" t="str">
            <v>60 days</v>
          </cell>
          <cell r="D237">
            <v>40000</v>
          </cell>
          <cell r="E237">
            <v>44730.23</v>
          </cell>
        </row>
        <row r="238">
          <cell r="A238" t="str">
            <v>MMS282</v>
          </cell>
          <cell r="B238" t="str">
            <v xml:space="preserve">Sykt Sungei Mas      </v>
          </cell>
          <cell r="C238" t="str">
            <v>30 days</v>
          </cell>
          <cell r="D238">
            <v>50000</v>
          </cell>
          <cell r="E238">
            <v>0</v>
          </cell>
        </row>
        <row r="239">
          <cell r="A239" t="str">
            <v>MMS291</v>
          </cell>
          <cell r="B239" t="str">
            <v xml:space="preserve">Sawah Builder Sdn Bhd     </v>
          </cell>
          <cell r="C239" t="str">
            <v>30 days</v>
          </cell>
          <cell r="D239">
            <v>30000</v>
          </cell>
          <cell r="E239">
            <v>79.5</v>
          </cell>
        </row>
        <row r="240">
          <cell r="A240" t="str">
            <v>MMS292</v>
          </cell>
          <cell r="B240" t="str">
            <v xml:space="preserve">Sawah Builder Sdn Bhd     </v>
          </cell>
          <cell r="C240" t="str">
            <v>60 days</v>
          </cell>
          <cell r="D240">
            <v>30000</v>
          </cell>
          <cell r="E240">
            <v>13604.96</v>
          </cell>
        </row>
        <row r="241">
          <cell r="A241" t="str">
            <v>MMS301</v>
          </cell>
          <cell r="B241" t="str">
            <v xml:space="preserve">Syarikat Sky Forest      </v>
          </cell>
          <cell r="C241">
            <v>0</v>
          </cell>
          <cell r="D241">
            <v>35000</v>
          </cell>
          <cell r="E241">
            <v>43.2</v>
          </cell>
        </row>
        <row r="242">
          <cell r="A242" t="str">
            <v>MMS302</v>
          </cell>
          <cell r="B242" t="str">
            <v xml:space="preserve">Syarikat Sky Forest      </v>
          </cell>
          <cell r="C242" t="str">
            <v>60 days</v>
          </cell>
          <cell r="D242">
            <v>30000</v>
          </cell>
          <cell r="E242">
            <v>8881.52</v>
          </cell>
        </row>
        <row r="243">
          <cell r="A243" t="str">
            <v>MMS311</v>
          </cell>
          <cell r="B243" t="str">
            <v xml:space="preserve">Sorvino Holdings Sdn. Bhd.     </v>
          </cell>
          <cell r="C243" t="str">
            <v>30 days</v>
          </cell>
          <cell r="D243">
            <v>3000</v>
          </cell>
          <cell r="E243">
            <v>202458.18</v>
          </cell>
        </row>
        <row r="244">
          <cell r="A244" t="str">
            <v>MMS312</v>
          </cell>
          <cell r="B244" t="str">
            <v xml:space="preserve">Sorvino Holdings Sdn Bhd     </v>
          </cell>
          <cell r="C244" t="str">
            <v>60 days</v>
          </cell>
          <cell r="D244">
            <v>3000000</v>
          </cell>
          <cell r="E244">
            <v>468957.23</v>
          </cell>
        </row>
        <row r="245">
          <cell r="A245" t="str">
            <v>MMT172</v>
          </cell>
          <cell r="B245" t="str">
            <v xml:space="preserve">Tong Hong Machinery Company     </v>
          </cell>
          <cell r="C245" t="str">
            <v>90 days</v>
          </cell>
          <cell r="D245">
            <v>10000</v>
          </cell>
          <cell r="E245">
            <v>11986.8</v>
          </cell>
        </row>
        <row r="246">
          <cell r="A246" t="str">
            <v>MMT202</v>
          </cell>
          <cell r="B246" t="str">
            <v xml:space="preserve">Tzun Hu Mahcinery Sdn Bhd    </v>
          </cell>
          <cell r="C246" t="str">
            <v>60 days</v>
          </cell>
          <cell r="D246">
            <v>20000</v>
          </cell>
          <cell r="E246">
            <v>586</v>
          </cell>
        </row>
        <row r="247">
          <cell r="A247" t="str">
            <v>MMV111</v>
          </cell>
          <cell r="B247" t="str">
            <v xml:space="preserve">Venture Entrepreneurs Sdn Bhd     </v>
          </cell>
          <cell r="C247" t="str">
            <v>30 days</v>
          </cell>
          <cell r="D247">
            <v>60000</v>
          </cell>
          <cell r="E247">
            <v>0</v>
          </cell>
        </row>
        <row r="248">
          <cell r="A248" t="str">
            <v>MMV113</v>
          </cell>
          <cell r="B248" t="str">
            <v xml:space="preserve">Venture Entrepreneurs Sdn Bhd     </v>
          </cell>
          <cell r="C248" t="str">
            <v>60 days</v>
          </cell>
          <cell r="D248">
            <v>30000</v>
          </cell>
          <cell r="E248">
            <v>0</v>
          </cell>
        </row>
        <row r="249">
          <cell r="A249" t="str">
            <v>MMW101</v>
          </cell>
          <cell r="B249" t="str">
            <v xml:space="preserve">W C K Enterprise     </v>
          </cell>
          <cell r="C249" t="str">
            <v>30 days</v>
          </cell>
          <cell r="D249">
            <v>40000</v>
          </cell>
          <cell r="E249">
            <v>23778.82</v>
          </cell>
        </row>
        <row r="250">
          <cell r="A250" t="str">
            <v>MMW102</v>
          </cell>
          <cell r="B250" t="str">
            <v xml:space="preserve">W C K Enterprise     </v>
          </cell>
          <cell r="C250" t="str">
            <v>60 days</v>
          </cell>
          <cell r="D250">
            <v>30000</v>
          </cell>
          <cell r="E250">
            <v>9703.01</v>
          </cell>
        </row>
        <row r="251">
          <cell r="A251" t="str">
            <v>MMW121</v>
          </cell>
          <cell r="B251" t="str">
            <v xml:space="preserve">Woodman Sdn Bhd      </v>
          </cell>
          <cell r="C251" t="str">
            <v>30 days</v>
          </cell>
          <cell r="D251">
            <v>300000</v>
          </cell>
          <cell r="E251">
            <v>0</v>
          </cell>
        </row>
        <row r="252">
          <cell r="A252" t="str">
            <v>MMW122</v>
          </cell>
          <cell r="B252" t="str">
            <v xml:space="preserve">Woodman Sdn Bhd      </v>
          </cell>
          <cell r="C252" t="str">
            <v>60 days</v>
          </cell>
          <cell r="D252">
            <v>150000</v>
          </cell>
          <cell r="E252">
            <v>32566.95</v>
          </cell>
        </row>
        <row r="253">
          <cell r="A253" t="str">
            <v>MMY162</v>
          </cell>
          <cell r="B253" t="str">
            <v xml:space="preserve">Yun Yee Contractor      </v>
          </cell>
          <cell r="C253" t="str">
            <v>60 days</v>
          </cell>
          <cell r="D253">
            <v>10000</v>
          </cell>
          <cell r="E253">
            <v>1117</v>
          </cell>
        </row>
        <row r="254">
          <cell r="A254" t="str">
            <v>MNB101</v>
          </cell>
          <cell r="B254" t="str">
            <v xml:space="preserve">Lumut Sawmill Sdn Bhd     </v>
          </cell>
          <cell r="C254" t="str">
            <v>30 days</v>
          </cell>
          <cell r="D254">
            <v>30000</v>
          </cell>
          <cell r="E254">
            <v>0</v>
          </cell>
        </row>
        <row r="255">
          <cell r="A255" t="str">
            <v>MNB103</v>
          </cell>
          <cell r="B255" t="str">
            <v xml:space="preserve">Lumut Sawmill Sdn Bhd     </v>
          </cell>
          <cell r="C255" t="str">
            <v>60 days</v>
          </cell>
          <cell r="D255">
            <v>20000</v>
          </cell>
          <cell r="E255">
            <v>15426.9</v>
          </cell>
        </row>
        <row r="256">
          <cell r="A256" t="str">
            <v>MSD101</v>
          </cell>
          <cell r="B256" t="str">
            <v xml:space="preserve">Donyun Parts Sdn Bhd     </v>
          </cell>
          <cell r="C256" t="str">
            <v>30 days</v>
          </cell>
          <cell r="D256">
            <v>50000</v>
          </cell>
          <cell r="E256">
            <v>0</v>
          </cell>
        </row>
        <row r="257">
          <cell r="A257" t="str">
            <v>MSD103</v>
          </cell>
          <cell r="B257" t="str">
            <v xml:space="preserve">Donyun Parts SDn Bhd     </v>
          </cell>
          <cell r="C257" t="str">
            <v>60 days</v>
          </cell>
          <cell r="D257">
            <v>60000</v>
          </cell>
          <cell r="E257">
            <v>13384.61</v>
          </cell>
        </row>
        <row r="258">
          <cell r="A258" t="str">
            <v>MSH103</v>
          </cell>
          <cell r="B258" t="str">
            <v xml:space="preserve">Hatinco Sdn Bhd      </v>
          </cell>
          <cell r="C258" t="str">
            <v>60 days</v>
          </cell>
          <cell r="D258">
            <v>30000</v>
          </cell>
          <cell r="E258">
            <v>0</v>
          </cell>
        </row>
        <row r="259">
          <cell r="A259" t="str">
            <v>MSK100</v>
          </cell>
          <cell r="B259" t="str">
            <v xml:space="preserve">K T S Trading Sdn Bhd   </v>
          </cell>
          <cell r="C259" t="str">
            <v>90 days</v>
          </cell>
          <cell r="D259">
            <v>100000</v>
          </cell>
          <cell r="E259">
            <v>0</v>
          </cell>
        </row>
        <row r="260">
          <cell r="A260" t="str">
            <v>MSK101</v>
          </cell>
          <cell r="B260" t="str">
            <v xml:space="preserve">K T S Trading Sdn Bhd   </v>
          </cell>
          <cell r="C260" t="str">
            <v>30 days</v>
          </cell>
          <cell r="D260">
            <v>50000</v>
          </cell>
          <cell r="E260">
            <v>-286.82</v>
          </cell>
        </row>
        <row r="261">
          <cell r="A261" t="str">
            <v>MSK102</v>
          </cell>
          <cell r="B261" t="str">
            <v xml:space="preserve">K T S Trading Sdn Bhd   </v>
          </cell>
          <cell r="C261" t="str">
            <v>90 days</v>
          </cell>
          <cell r="D261">
            <v>0</v>
          </cell>
          <cell r="E261">
            <v>3436.3</v>
          </cell>
        </row>
        <row r="262">
          <cell r="A262" t="str">
            <v>MSK112</v>
          </cell>
          <cell r="B262" t="str">
            <v xml:space="preserve">KS Trading Company      </v>
          </cell>
          <cell r="C262" t="str">
            <v>60 days</v>
          </cell>
          <cell r="D262">
            <v>30000</v>
          </cell>
          <cell r="E262">
            <v>3567</v>
          </cell>
        </row>
        <row r="263">
          <cell r="A263" t="str">
            <v>MSM123</v>
          </cell>
          <cell r="B263" t="str">
            <v xml:space="preserve">Majuma Sdn Bhd      </v>
          </cell>
          <cell r="C263">
            <v>0</v>
          </cell>
          <cell r="D263">
            <v>10000</v>
          </cell>
          <cell r="E263">
            <v>0</v>
          </cell>
        </row>
        <row r="264">
          <cell r="A264" t="str">
            <v>MSM133</v>
          </cell>
          <cell r="B264" t="str">
            <v xml:space="preserve">Madu Indah Sdn Bhd     </v>
          </cell>
          <cell r="C264">
            <v>0</v>
          </cell>
          <cell r="D264">
            <v>6000</v>
          </cell>
          <cell r="E264">
            <v>0</v>
          </cell>
        </row>
        <row r="265">
          <cell r="A265" t="str">
            <v>MSM143</v>
          </cell>
          <cell r="B265" t="str">
            <v xml:space="preserve">Multi Distinction Sdn Bhd     </v>
          </cell>
          <cell r="C265">
            <v>0</v>
          </cell>
          <cell r="D265">
            <v>10000</v>
          </cell>
          <cell r="E265">
            <v>0</v>
          </cell>
        </row>
        <row r="266">
          <cell r="A266" t="str">
            <v>MSR100</v>
          </cell>
          <cell r="B266" t="str">
            <v xml:space="preserve">Rimbunan Hijau General Trading Sdn Bhd   </v>
          </cell>
          <cell r="C266" t="str">
            <v>90 days</v>
          </cell>
          <cell r="D266">
            <v>200000</v>
          </cell>
          <cell r="E266">
            <v>1037.5</v>
          </cell>
        </row>
        <row r="267">
          <cell r="A267" t="str">
            <v>MSR101</v>
          </cell>
          <cell r="B267" t="str">
            <v xml:space="preserve">Rimbunan Hijau General Trading Sdn Bhd   </v>
          </cell>
          <cell r="C267" t="str">
            <v>30 days</v>
          </cell>
          <cell r="D267">
            <v>100000</v>
          </cell>
          <cell r="E267">
            <v>0</v>
          </cell>
        </row>
        <row r="268">
          <cell r="A268" t="str">
            <v>MST123</v>
          </cell>
          <cell r="B268" t="str">
            <v xml:space="preserve">Tall Bright Forest Sdn Bhd    </v>
          </cell>
          <cell r="C268" t="str">
            <v>60 days</v>
          </cell>
          <cell r="D268">
            <v>25000</v>
          </cell>
          <cell r="E268">
            <v>15857.78</v>
          </cell>
        </row>
        <row r="269">
          <cell r="A269" t="str">
            <v>MSU101</v>
          </cell>
          <cell r="B269" t="str">
            <v xml:space="preserve">Umas Sdn Bhd      </v>
          </cell>
          <cell r="C269" t="str">
            <v>30 days</v>
          </cell>
          <cell r="D269">
            <v>250000</v>
          </cell>
          <cell r="E269">
            <v>42296.01</v>
          </cell>
        </row>
        <row r="270">
          <cell r="A270" t="str">
            <v>MSU103</v>
          </cell>
          <cell r="B270" t="str">
            <v xml:space="preserve">Umas Sdn Bhd      </v>
          </cell>
          <cell r="C270" t="str">
            <v>60 days</v>
          </cell>
          <cell r="D270">
            <v>350000</v>
          </cell>
          <cell r="E270">
            <v>160693.22</v>
          </cell>
        </row>
        <row r="271">
          <cell r="A271" t="str">
            <v>MSU113</v>
          </cell>
          <cell r="B271" t="str">
            <v xml:space="preserve">Unity Parts Trading Sdn Bhd    </v>
          </cell>
          <cell r="C271" t="str">
            <v>60 days</v>
          </cell>
          <cell r="D271">
            <v>40000</v>
          </cell>
          <cell r="E271">
            <v>1431.26</v>
          </cell>
        </row>
        <row r="272">
          <cell r="A272" t="str">
            <v>MSW100</v>
          </cell>
          <cell r="B272" t="str">
            <v xml:space="preserve">W T K Enterprise Sdn Bhd   </v>
          </cell>
          <cell r="C272" t="str">
            <v>90 days</v>
          </cell>
          <cell r="D272">
            <v>300000</v>
          </cell>
          <cell r="E272">
            <v>9419.83</v>
          </cell>
        </row>
        <row r="273">
          <cell r="A273" t="str">
            <v>MSW101</v>
          </cell>
          <cell r="B273" t="str">
            <v xml:space="preserve">W T K Enterprise Sdn Bhd   </v>
          </cell>
          <cell r="C273" t="str">
            <v>30 days</v>
          </cell>
          <cell r="D273">
            <v>200000</v>
          </cell>
          <cell r="E273">
            <v>0</v>
          </cell>
        </row>
        <row r="274">
          <cell r="A274" t="str">
            <v>MSW111</v>
          </cell>
          <cell r="B274" t="str">
            <v xml:space="preserve">Wan Fatt Trading Company     </v>
          </cell>
          <cell r="C274">
            <v>0</v>
          </cell>
          <cell r="D274">
            <v>20000</v>
          </cell>
          <cell r="E274">
            <v>0</v>
          </cell>
        </row>
        <row r="275">
          <cell r="A275" t="str">
            <v>MSW113</v>
          </cell>
          <cell r="B275" t="str">
            <v xml:space="preserve">Wan Fatt Trading Company     </v>
          </cell>
          <cell r="C275" t="str">
            <v>30 days</v>
          </cell>
          <cell r="D275">
            <v>40000</v>
          </cell>
          <cell r="E275">
            <v>395</v>
          </cell>
        </row>
        <row r="276">
          <cell r="A276" t="str">
            <v>MSW133</v>
          </cell>
          <cell r="B276" t="str">
            <v xml:space="preserve">Weng Seng       </v>
          </cell>
          <cell r="C276">
            <v>0</v>
          </cell>
          <cell r="D276">
            <v>4000</v>
          </cell>
          <cell r="E276">
            <v>0</v>
          </cell>
        </row>
        <row r="277">
          <cell r="A277" t="str">
            <v>MSY103</v>
          </cell>
          <cell r="B277" t="str">
            <v xml:space="preserve">Yanlin Sdn Bhd      </v>
          </cell>
          <cell r="C277">
            <v>0</v>
          </cell>
          <cell r="D277">
            <v>10000</v>
          </cell>
          <cell r="E277">
            <v>0</v>
          </cell>
        </row>
        <row r="278">
          <cell r="A278" t="str">
            <v>MTK101</v>
          </cell>
          <cell r="B278" t="str">
            <v xml:space="preserve">Kinamarketing (S) Sdn Bhd     </v>
          </cell>
          <cell r="C278" t="str">
            <v>60 days</v>
          </cell>
          <cell r="D278">
            <v>60000</v>
          </cell>
          <cell r="E278">
            <v>98000</v>
          </cell>
        </row>
        <row r="279">
          <cell r="A279" t="str">
            <v>MTP102</v>
          </cell>
          <cell r="B279" t="str">
            <v xml:space="preserve">Promage (M) Sdn Bhd     </v>
          </cell>
          <cell r="C279" t="str">
            <v>60 days</v>
          </cell>
          <cell r="D279">
            <v>10000</v>
          </cell>
          <cell r="E279">
            <v>37.49</v>
          </cell>
        </row>
        <row r="280">
          <cell r="A280" t="str">
            <v>MZT101</v>
          </cell>
          <cell r="B280" t="str">
            <v xml:space="preserve">Triumphal Industries Supply Sdn Bhd    </v>
          </cell>
          <cell r="C280" t="str">
            <v>90 days</v>
          </cell>
          <cell r="D280">
            <v>50000</v>
          </cell>
          <cell r="E280">
            <v>21540</v>
          </cell>
        </row>
        <row r="281">
          <cell r="A281" t="str">
            <v>MZT103</v>
          </cell>
          <cell r="B281" t="str">
            <v xml:space="preserve">Triumphal Industries Supply Sdn Bhd    </v>
          </cell>
          <cell r="C281" t="str">
            <v>90 days</v>
          </cell>
          <cell r="D281">
            <v>50000</v>
          </cell>
          <cell r="E281">
            <v>41411.46</v>
          </cell>
        </row>
        <row r="282">
          <cell r="A282" t="str">
            <v>MZT111</v>
          </cell>
          <cell r="B282" t="str">
            <v xml:space="preserve">Triumphal Machinery Supply Sdn Bhd    </v>
          </cell>
          <cell r="C282" t="str">
            <v>90 days</v>
          </cell>
          <cell r="D282">
            <v>50000</v>
          </cell>
          <cell r="E282">
            <v>0</v>
          </cell>
        </row>
        <row r="283">
          <cell r="A283" t="str">
            <v>MZT113</v>
          </cell>
          <cell r="B283" t="str">
            <v xml:space="preserve">Triumphal Machinery Supply Sdn Bhd    </v>
          </cell>
          <cell r="C283" t="str">
            <v>90 days</v>
          </cell>
          <cell r="D283">
            <v>50000</v>
          </cell>
          <cell r="E283">
            <v>89850.51</v>
          </cell>
        </row>
        <row r="284">
          <cell r="A284" t="str">
            <v>MZT123</v>
          </cell>
          <cell r="B284" t="str">
            <v xml:space="preserve">Triumphal Associates Berhad      </v>
          </cell>
          <cell r="C284">
            <v>0</v>
          </cell>
          <cell r="D284">
            <v>100000</v>
          </cell>
          <cell r="E284">
            <v>0</v>
          </cell>
        </row>
        <row r="285">
          <cell r="A285" t="str">
            <v>MZT162</v>
          </cell>
          <cell r="B285" t="str">
            <v xml:space="preserve">Triumphal Motor Company Sdn Bhd    </v>
          </cell>
          <cell r="C285" t="str">
            <v>60 days</v>
          </cell>
          <cell r="D285">
            <v>50000</v>
          </cell>
          <cell r="E285">
            <v>1565</v>
          </cell>
        </row>
        <row r="286">
          <cell r="A286" t="str">
            <v>MZT201</v>
          </cell>
          <cell r="B286" t="str">
            <v xml:space="preserve">Triumphal Associates Bhd      </v>
          </cell>
          <cell r="C286">
            <v>0</v>
          </cell>
          <cell r="D286">
            <v>200000</v>
          </cell>
          <cell r="E286">
            <v>0</v>
          </cell>
        </row>
        <row r="287">
          <cell r="A287" t="str">
            <v>MZT202</v>
          </cell>
          <cell r="B287" t="str">
            <v xml:space="preserve">Triumphal Associates Bhd      </v>
          </cell>
          <cell r="C287">
            <v>0</v>
          </cell>
          <cell r="D287">
            <v>200000</v>
          </cell>
          <cell r="E287">
            <v>30</v>
          </cell>
        </row>
        <row r="288">
          <cell r="A288" t="str">
            <v>MZU101</v>
          </cell>
          <cell r="B288" t="str">
            <v xml:space="preserve">USG Products (F.E.) Pte Ltd    </v>
          </cell>
          <cell r="C288">
            <v>0</v>
          </cell>
          <cell r="D288">
            <v>0</v>
          </cell>
          <cell r="E288">
            <v>0</v>
          </cell>
        </row>
        <row r="289">
          <cell r="A289" t="str">
            <v>MZU103</v>
          </cell>
          <cell r="B289" t="str">
            <v xml:space="preserve">USG Products (FE) Pte Ltd    </v>
          </cell>
          <cell r="C289">
            <v>0</v>
          </cell>
          <cell r="D289">
            <v>50000</v>
          </cell>
          <cell r="E289">
            <v>36331.269999999997</v>
          </cell>
        </row>
      </sheetData>
      <sheetData sheetId="2" refreshError="1">
        <row r="5">
          <cell r="A5">
            <v>788881</v>
          </cell>
          <cell r="B5" t="str">
            <v>Cash Customer UC</v>
          </cell>
          <cell r="D5">
            <v>0</v>
          </cell>
          <cell r="E5">
            <v>9480</v>
          </cell>
        </row>
        <row r="6">
          <cell r="A6">
            <v>788882</v>
          </cell>
          <cell r="B6" t="str">
            <v>Cash Customer GP</v>
          </cell>
          <cell r="D6">
            <v>0</v>
          </cell>
          <cell r="E6">
            <v>726.6</v>
          </cell>
        </row>
        <row r="7">
          <cell r="A7">
            <v>788888</v>
          </cell>
          <cell r="B7" t="str">
            <v>Cash Customer</v>
          </cell>
          <cell r="D7">
            <v>1696</v>
          </cell>
          <cell r="E7">
            <v>1696</v>
          </cell>
        </row>
        <row r="8">
          <cell r="A8" t="str">
            <v>5GC001</v>
          </cell>
          <cell r="B8" t="str">
            <v>Chin &amp; Cash (kng)</v>
          </cell>
          <cell r="D8">
            <v>0</v>
          </cell>
          <cell r="E8">
            <v>8663.2999999999993</v>
          </cell>
        </row>
        <row r="9">
          <cell r="A9" t="str">
            <v>5UC001</v>
          </cell>
          <cell r="B9" t="str">
            <v>Chin &amp; Cash (kng)</v>
          </cell>
          <cell r="D9">
            <v>0</v>
          </cell>
          <cell r="E9">
            <v>160</v>
          </cell>
        </row>
        <row r="10">
          <cell r="A10" t="str">
            <v>8GD002</v>
          </cell>
          <cell r="B10" t="str">
            <v>Dunia Epik Sdn Bhd</v>
          </cell>
          <cell r="D10">
            <v>0</v>
          </cell>
          <cell r="E10">
            <v>975.4375</v>
          </cell>
        </row>
        <row r="11">
          <cell r="A11" t="str">
            <v>8GN001</v>
          </cell>
          <cell r="B11" t="str">
            <v>Nationwide Supply &amp; Services Sdn Bhd</v>
          </cell>
          <cell r="D11">
            <v>1569.15</v>
          </cell>
          <cell r="E11">
            <v>3138.3</v>
          </cell>
        </row>
        <row r="12">
          <cell r="A12" t="str">
            <v>8GS005</v>
          </cell>
          <cell r="B12" t="str">
            <v>Segasen Timber Sdn Bhd</v>
          </cell>
          <cell r="D12">
            <v>1576.9349999999999</v>
          </cell>
          <cell r="E12">
            <v>0</v>
          </cell>
        </row>
        <row r="13">
          <cell r="A13" t="str">
            <v>8GT002</v>
          </cell>
          <cell r="B13" t="str">
            <v>Trans Resources Corporation Sdn Bhd</v>
          </cell>
          <cell r="D13">
            <v>125.375</v>
          </cell>
          <cell r="E13">
            <v>125.37999999039999</v>
          </cell>
        </row>
        <row r="14">
          <cell r="A14" t="str">
            <v>8UD002</v>
          </cell>
          <cell r="B14" t="str">
            <v>Dunia Epik Sdn Bhd</v>
          </cell>
          <cell r="D14">
            <v>0</v>
          </cell>
          <cell r="E14">
            <v>735.375</v>
          </cell>
        </row>
        <row r="15">
          <cell r="A15" t="str">
            <v>8UN001</v>
          </cell>
          <cell r="B15" t="str">
            <v>Nationwide Supply &amp; Services Sdn Bhd</v>
          </cell>
          <cell r="D15">
            <v>4090</v>
          </cell>
          <cell r="E15">
            <v>8180</v>
          </cell>
        </row>
        <row r="16">
          <cell r="A16" t="str">
            <v>8US005</v>
          </cell>
          <cell r="B16" t="str">
            <v>Segasen Timber Sdn Bhd</v>
          </cell>
          <cell r="D16">
            <v>1643.75</v>
          </cell>
          <cell r="E16">
            <v>0</v>
          </cell>
        </row>
        <row r="17">
          <cell r="A17" t="str">
            <v>MBB182</v>
          </cell>
          <cell r="B17" t="str">
            <v>Benhill Development Sdn Bhd</v>
          </cell>
          <cell r="D17">
            <v>3681.81</v>
          </cell>
          <cell r="E17">
            <v>3681.80999181466</v>
          </cell>
        </row>
        <row r="18">
          <cell r="A18" t="str">
            <v>MBB191</v>
          </cell>
          <cell r="B18" t="str">
            <v>Bariwasan Sdn Bhd</v>
          </cell>
          <cell r="D18">
            <v>4582.07</v>
          </cell>
          <cell r="E18">
            <v>0</v>
          </cell>
        </row>
        <row r="19">
          <cell r="A19" t="str">
            <v>MBB192</v>
          </cell>
          <cell r="B19" t="str">
            <v>Bariwasan Sdn Bhd</v>
          </cell>
          <cell r="D19">
            <v>3397.7049999999999</v>
          </cell>
          <cell r="E19">
            <v>0</v>
          </cell>
        </row>
        <row r="20">
          <cell r="A20" t="str">
            <v>MBF103</v>
          </cell>
          <cell r="B20" t="str">
            <v>Formlee Machinery Sdn Bhd</v>
          </cell>
          <cell r="D20">
            <v>256</v>
          </cell>
          <cell r="E20">
            <v>0</v>
          </cell>
        </row>
        <row r="21">
          <cell r="A21" t="str">
            <v>MBF141</v>
          </cell>
          <cell r="B21" t="str">
            <v>Formite Engineering Construction Sdn Bhd</v>
          </cell>
          <cell r="D21">
            <v>725.12</v>
          </cell>
          <cell r="E21">
            <v>906.4</v>
          </cell>
        </row>
        <row r="22">
          <cell r="A22" t="str">
            <v>MBF142</v>
          </cell>
          <cell r="B22" t="str">
            <v>Formite Engineering Construction Sdn Bhd</v>
          </cell>
          <cell r="D22">
            <v>20399.68</v>
          </cell>
          <cell r="E22">
            <v>25499.599999999999</v>
          </cell>
        </row>
        <row r="23">
          <cell r="A23" t="str">
            <v>MBJ111</v>
          </cell>
          <cell r="B23" t="str">
            <v>Jupiterland Sdn Bhd</v>
          </cell>
          <cell r="D23">
            <v>0</v>
          </cell>
          <cell r="E23">
            <v>8496.1749999999993</v>
          </cell>
        </row>
        <row r="24">
          <cell r="A24" t="str">
            <v>MBJ112</v>
          </cell>
          <cell r="B24" t="str">
            <v>Jupiterland Sdn Bhd</v>
          </cell>
          <cell r="D24">
            <v>0</v>
          </cell>
          <cell r="E24">
            <v>3864.375</v>
          </cell>
        </row>
        <row r="25">
          <cell r="A25" t="str">
            <v>MBJ121</v>
          </cell>
          <cell r="B25" t="str">
            <v>Jin Lin Organisation Sdn Bhd</v>
          </cell>
          <cell r="D25">
            <v>8225.6</v>
          </cell>
          <cell r="E25">
            <v>0</v>
          </cell>
        </row>
        <row r="26">
          <cell r="A26" t="str">
            <v>MBJ122</v>
          </cell>
          <cell r="B26" t="str">
            <v>Jin Lin Organisation Sdn Bhd</v>
          </cell>
          <cell r="D26">
            <v>10166.459999999999</v>
          </cell>
          <cell r="E26">
            <v>0</v>
          </cell>
        </row>
        <row r="27">
          <cell r="A27" t="str">
            <v>MBK103</v>
          </cell>
          <cell r="B27" t="str">
            <v>Kejuruteraan Sepadu Sdn Bhd</v>
          </cell>
          <cell r="D27">
            <v>6541.32</v>
          </cell>
          <cell r="E27">
            <v>13082.64</v>
          </cell>
        </row>
        <row r="28">
          <cell r="A28" t="str">
            <v>MBK132</v>
          </cell>
          <cell r="B28" t="str">
            <v>Kemarakan (Sarawak) Sdn Bhd</v>
          </cell>
          <cell r="D28">
            <v>77085.77</v>
          </cell>
          <cell r="E28">
            <v>77085.77</v>
          </cell>
        </row>
        <row r="29">
          <cell r="A29" t="str">
            <v>MBK151</v>
          </cell>
          <cell r="B29" t="str">
            <v>Kemajuan Tat Young Sdn Bhd</v>
          </cell>
          <cell r="D29">
            <v>6140.4</v>
          </cell>
          <cell r="E29">
            <v>12280.8</v>
          </cell>
        </row>
        <row r="30">
          <cell r="A30" t="str">
            <v>MBK153</v>
          </cell>
          <cell r="B30" t="str">
            <v>Kemajuan Tat Young Sdn Bhd</v>
          </cell>
          <cell r="D30">
            <v>1149.07</v>
          </cell>
          <cell r="E30">
            <v>2298.14</v>
          </cell>
        </row>
        <row r="31">
          <cell r="A31" t="str">
            <v>MBK161</v>
          </cell>
          <cell r="B31" t="str">
            <v>Kindeal Sdn Bhd</v>
          </cell>
          <cell r="D31">
            <v>3890</v>
          </cell>
          <cell r="E31">
            <v>7780</v>
          </cell>
        </row>
        <row r="32">
          <cell r="A32" t="str">
            <v>MBK162</v>
          </cell>
          <cell r="B32" t="str">
            <v>Kindeal Sdn Bhd</v>
          </cell>
          <cell r="D32">
            <v>1750.9</v>
          </cell>
          <cell r="E32">
            <v>3501.8</v>
          </cell>
        </row>
        <row r="33">
          <cell r="A33" t="str">
            <v>MBK181</v>
          </cell>
          <cell r="B33" t="str">
            <v>Sykt Kim Guan Fatt</v>
          </cell>
          <cell r="D33">
            <v>0</v>
          </cell>
          <cell r="E33">
            <v>0</v>
          </cell>
        </row>
        <row r="34">
          <cell r="A34" t="str">
            <v>MBK182</v>
          </cell>
          <cell r="B34" t="str">
            <v>Sykt Kim Guan Fatt</v>
          </cell>
          <cell r="D34">
            <v>0</v>
          </cell>
          <cell r="E34">
            <v>0</v>
          </cell>
        </row>
        <row r="35">
          <cell r="A35" t="str">
            <v>MBK191</v>
          </cell>
          <cell r="B35" t="str">
            <v>Kejuruteraan Awan Cang Ceng Sdn Bhd</v>
          </cell>
          <cell r="D35">
            <v>0</v>
          </cell>
          <cell r="E35">
            <v>0</v>
          </cell>
        </row>
        <row r="36">
          <cell r="A36" t="str">
            <v>MBK192</v>
          </cell>
          <cell r="B36" t="str">
            <v>Kejuruteraan Awan Cang Ceng Sdn Bhd</v>
          </cell>
          <cell r="D36">
            <v>0</v>
          </cell>
          <cell r="E36">
            <v>0</v>
          </cell>
        </row>
        <row r="37">
          <cell r="A37" t="str">
            <v>MBM101</v>
          </cell>
          <cell r="B37" t="str">
            <v>Mink Holding Sdn Bhd</v>
          </cell>
          <cell r="D37">
            <v>0</v>
          </cell>
          <cell r="E37">
            <v>0</v>
          </cell>
        </row>
        <row r="38">
          <cell r="A38" t="str">
            <v>MBM103</v>
          </cell>
          <cell r="B38" t="str">
            <v>Mink Holding Sdn Bhd</v>
          </cell>
          <cell r="D38">
            <v>84820.42</v>
          </cell>
          <cell r="E38">
            <v>82820.42</v>
          </cell>
        </row>
        <row r="39">
          <cell r="A39" t="str">
            <v>MBR112</v>
          </cell>
          <cell r="B39" t="str">
            <v>Rimex Sdn Bhd</v>
          </cell>
          <cell r="D39">
            <v>5947.0749999999998</v>
          </cell>
          <cell r="E39">
            <v>4916.5375000000004</v>
          </cell>
        </row>
        <row r="40">
          <cell r="A40" t="str">
            <v>MBS123</v>
          </cell>
          <cell r="B40" t="str">
            <v>Sebauh Sawmill Co. Bhd</v>
          </cell>
          <cell r="D40">
            <v>0</v>
          </cell>
          <cell r="E40">
            <v>0</v>
          </cell>
        </row>
        <row r="41">
          <cell r="A41" t="str">
            <v>MBS151</v>
          </cell>
          <cell r="B41" t="str">
            <v>Sykt Seri Mewah</v>
          </cell>
          <cell r="D41">
            <v>2055.0500000000002</v>
          </cell>
          <cell r="E41">
            <v>0</v>
          </cell>
        </row>
        <row r="42">
          <cell r="A42" t="str">
            <v>MBS153</v>
          </cell>
          <cell r="B42" t="str">
            <v>Sykt Seri Mewah</v>
          </cell>
          <cell r="D42">
            <v>12956.35</v>
          </cell>
          <cell r="E42">
            <v>0</v>
          </cell>
        </row>
        <row r="43">
          <cell r="A43" t="str">
            <v>MBS191</v>
          </cell>
          <cell r="B43" t="str">
            <v>Seri Mayhua Sdn Bhd</v>
          </cell>
          <cell r="D43">
            <v>420.8</v>
          </cell>
          <cell r="E43">
            <v>0</v>
          </cell>
        </row>
        <row r="44">
          <cell r="A44" t="str">
            <v>MBS193</v>
          </cell>
          <cell r="B44" t="str">
            <v>Seri Mayhua Sdn Bhd</v>
          </cell>
          <cell r="D44">
            <v>4461.7849999999999</v>
          </cell>
          <cell r="E44">
            <v>0</v>
          </cell>
        </row>
        <row r="45">
          <cell r="A45" t="str">
            <v>MBS201</v>
          </cell>
          <cell r="B45" t="str">
            <v>Sykt Sumber Jaya</v>
          </cell>
          <cell r="D45">
            <v>2421.85</v>
          </cell>
          <cell r="E45">
            <v>2421.8499997746198</v>
          </cell>
        </row>
        <row r="46">
          <cell r="A46" t="str">
            <v>MBS202</v>
          </cell>
          <cell r="B46" t="str">
            <v>Sykt Sumber Jaya</v>
          </cell>
          <cell r="D46">
            <v>3483.2</v>
          </cell>
          <cell r="E46">
            <v>3483.2</v>
          </cell>
        </row>
        <row r="47">
          <cell r="A47" t="str">
            <v>MBS211</v>
          </cell>
          <cell r="B47" t="str">
            <v>Solid Master Sdn Bhd</v>
          </cell>
          <cell r="D47">
            <v>8212.1299999999992</v>
          </cell>
          <cell r="E47">
            <v>0</v>
          </cell>
        </row>
        <row r="48">
          <cell r="A48" t="str">
            <v>MBS232</v>
          </cell>
          <cell r="B48" t="str">
            <v>Sykt Sinling Contractor</v>
          </cell>
          <cell r="D48">
            <v>3216.79</v>
          </cell>
          <cell r="E48">
            <v>5433.58</v>
          </cell>
        </row>
        <row r="49">
          <cell r="A49" t="str">
            <v>MBS242</v>
          </cell>
          <cell r="B49" t="str">
            <v>Shin Yang Trading Sdn Bhd</v>
          </cell>
          <cell r="D49">
            <v>0</v>
          </cell>
          <cell r="E49">
            <v>0</v>
          </cell>
        </row>
        <row r="50">
          <cell r="A50" t="str">
            <v>MBS252</v>
          </cell>
          <cell r="B50" t="str">
            <v>Sembawan Jaya Contractor</v>
          </cell>
          <cell r="D50">
            <v>0</v>
          </cell>
          <cell r="E50">
            <v>512.07500000000005</v>
          </cell>
        </row>
        <row r="51">
          <cell r="A51" t="str">
            <v>MBT102</v>
          </cell>
          <cell r="B51" t="str">
            <v>Techstone Sdn Bhd</v>
          </cell>
          <cell r="D51">
            <v>16349.271999999997</v>
          </cell>
          <cell r="E51">
            <v>0</v>
          </cell>
        </row>
        <row r="52">
          <cell r="A52" t="str">
            <v>MBT171</v>
          </cell>
          <cell r="B52" t="str">
            <v>Teknisar Sdn Bhd</v>
          </cell>
          <cell r="D52">
            <v>10148.08</v>
          </cell>
          <cell r="E52">
            <v>0</v>
          </cell>
        </row>
        <row r="53">
          <cell r="A53" t="str">
            <v>MBT191</v>
          </cell>
          <cell r="B53" t="str">
            <v>Tai Yung Company</v>
          </cell>
          <cell r="D53">
            <v>157.44</v>
          </cell>
          <cell r="E53">
            <v>509.07499999999999</v>
          </cell>
        </row>
        <row r="54">
          <cell r="A54" t="str">
            <v>MBT192</v>
          </cell>
          <cell r="B54" t="str">
            <v>Tai Yung Company</v>
          </cell>
          <cell r="D54">
            <v>917.02499999999998</v>
          </cell>
          <cell r="E54">
            <v>1084.05</v>
          </cell>
        </row>
        <row r="55">
          <cell r="A55" t="str">
            <v>MBW142</v>
          </cell>
          <cell r="B55" t="str">
            <v>WTK Enterprise Sdn Bhd</v>
          </cell>
          <cell r="D55">
            <v>0</v>
          </cell>
          <cell r="E55">
            <v>0</v>
          </cell>
        </row>
        <row r="56">
          <cell r="A56" t="str">
            <v>MBY121</v>
          </cell>
          <cell r="B56" t="str">
            <v>Yong Lee Plantation Construction</v>
          </cell>
          <cell r="D56">
            <v>0</v>
          </cell>
          <cell r="E56">
            <v>8348.35</v>
          </cell>
        </row>
        <row r="57">
          <cell r="A57" t="str">
            <v>MBY122</v>
          </cell>
          <cell r="B57" t="str">
            <v>Yong Lee Plantation Construction</v>
          </cell>
          <cell r="D57">
            <v>0</v>
          </cell>
          <cell r="E57">
            <v>10919.754999999999</v>
          </cell>
        </row>
        <row r="58">
          <cell r="A58" t="str">
            <v>MBZ102</v>
          </cell>
          <cell r="B58" t="str">
            <v>Zedtee Sdn Bhd</v>
          </cell>
          <cell r="D58">
            <v>0</v>
          </cell>
          <cell r="E58">
            <v>0</v>
          </cell>
        </row>
        <row r="59">
          <cell r="A59" t="str">
            <v>MKK100</v>
          </cell>
          <cell r="B59" t="str">
            <v>Kim Engineering Company</v>
          </cell>
          <cell r="D59">
            <v>3333.06</v>
          </cell>
          <cell r="E59">
            <v>3333.059621687999</v>
          </cell>
        </row>
        <row r="60">
          <cell r="A60" t="str">
            <v>MKK101</v>
          </cell>
          <cell r="B60" t="str">
            <v>Kim Engineering Company</v>
          </cell>
          <cell r="D60">
            <v>0</v>
          </cell>
          <cell r="E60">
            <v>0</v>
          </cell>
        </row>
        <row r="61">
          <cell r="A61" t="str">
            <v>MKS113</v>
          </cell>
          <cell r="B61" t="str">
            <v>Shiu Liong Tractor Parts Enterprise</v>
          </cell>
          <cell r="D61">
            <v>0</v>
          </cell>
          <cell r="E61">
            <v>0</v>
          </cell>
        </row>
        <row r="62">
          <cell r="A62" t="str">
            <v>MKS122</v>
          </cell>
          <cell r="B62" t="str">
            <v>Sim Parts Trading</v>
          </cell>
          <cell r="D62">
            <v>1085.3</v>
          </cell>
          <cell r="E62">
            <v>0</v>
          </cell>
        </row>
        <row r="63">
          <cell r="A63" t="str">
            <v>MLG101</v>
          </cell>
          <cell r="B63" t="str">
            <v>Goodwood (Sabah) Sdn Bhd</v>
          </cell>
          <cell r="D63">
            <v>728.1</v>
          </cell>
          <cell r="E63">
            <v>1332.5</v>
          </cell>
        </row>
        <row r="64">
          <cell r="A64" t="str">
            <v>MLG102</v>
          </cell>
          <cell r="B64" t="str">
            <v>Goodwood (Sabah) Sdn Bhd</v>
          </cell>
          <cell r="D64">
            <v>1970.76</v>
          </cell>
          <cell r="E64">
            <v>9117.1175000000003</v>
          </cell>
        </row>
        <row r="65">
          <cell r="A65" t="str">
            <v>MMA122</v>
          </cell>
          <cell r="B65" t="str">
            <v>Atafa (East Malaysia) Sdn Bhd</v>
          </cell>
          <cell r="D65">
            <v>15043.66</v>
          </cell>
          <cell r="E65">
            <v>15043.66</v>
          </cell>
        </row>
        <row r="66">
          <cell r="A66" t="str">
            <v>MMI102</v>
          </cell>
          <cell r="B66" t="str">
            <v>Interhill Logging Sdn Bhd</v>
          </cell>
          <cell r="D66">
            <v>0</v>
          </cell>
          <cell r="E66">
            <v>0</v>
          </cell>
        </row>
        <row r="67">
          <cell r="A67" t="str">
            <v>MMI123</v>
          </cell>
          <cell r="B67" t="str">
            <v>Inn Lee Sdn Bhd</v>
          </cell>
          <cell r="D67">
            <v>1077.5</v>
          </cell>
          <cell r="E67">
            <v>1077.49992858</v>
          </cell>
        </row>
        <row r="68">
          <cell r="A68" t="str">
            <v>MMK142</v>
          </cell>
          <cell r="B68" t="str">
            <v>KTS Trading Sdn Bhd</v>
          </cell>
          <cell r="D68">
            <v>0</v>
          </cell>
          <cell r="E68">
            <v>0</v>
          </cell>
        </row>
        <row r="69">
          <cell r="A69" t="str">
            <v>MML102</v>
          </cell>
          <cell r="B69" t="str">
            <v>Lee Sam Yak Company</v>
          </cell>
          <cell r="D69">
            <v>1813.42</v>
          </cell>
          <cell r="E69">
            <v>5288.6549999999997</v>
          </cell>
        </row>
        <row r="70">
          <cell r="A70" t="str">
            <v>MML241</v>
          </cell>
          <cell r="B70" t="str">
            <v>Sykt Long Hill</v>
          </cell>
          <cell r="D70">
            <v>0</v>
          </cell>
          <cell r="E70">
            <v>0</v>
          </cell>
        </row>
        <row r="71">
          <cell r="A71" t="str">
            <v>MML242</v>
          </cell>
          <cell r="B71" t="str">
            <v>Sykt Long Hill</v>
          </cell>
          <cell r="D71">
            <v>0</v>
          </cell>
          <cell r="E71">
            <v>0</v>
          </cell>
        </row>
        <row r="72">
          <cell r="A72" t="str">
            <v>MML252</v>
          </cell>
          <cell r="B72" t="str">
            <v>Lee Yok Jin Contrator Sdn Bhd</v>
          </cell>
          <cell r="D72">
            <v>0</v>
          </cell>
          <cell r="E72">
            <v>0</v>
          </cell>
        </row>
        <row r="73">
          <cell r="A73" t="str">
            <v>MMM100</v>
          </cell>
          <cell r="B73" t="str">
            <v>Miri Parts Trading Sdn Bhd</v>
          </cell>
          <cell r="D73">
            <v>0</v>
          </cell>
          <cell r="E73">
            <v>0</v>
          </cell>
        </row>
        <row r="74">
          <cell r="A74" t="str">
            <v>MMM133</v>
          </cell>
          <cell r="B74" t="str">
            <v>Merkin Sdn Bhd</v>
          </cell>
          <cell r="D74">
            <v>867.68499999999995</v>
          </cell>
          <cell r="E74">
            <v>3470.75</v>
          </cell>
        </row>
        <row r="75">
          <cell r="A75" t="str">
            <v>MMN103</v>
          </cell>
          <cell r="B75" t="str">
            <v>New Parts (88) Sdn Bhd</v>
          </cell>
          <cell r="D75">
            <v>61.29</v>
          </cell>
          <cell r="E75">
            <v>61.29</v>
          </cell>
        </row>
        <row r="76">
          <cell r="A76" t="str">
            <v>MMN111</v>
          </cell>
          <cell r="B76" t="str">
            <v>Nation Mark Sdn Bhd</v>
          </cell>
          <cell r="D76">
            <v>0</v>
          </cell>
          <cell r="E76">
            <v>2973.75</v>
          </cell>
        </row>
        <row r="77">
          <cell r="A77" t="str">
            <v>MMN113</v>
          </cell>
          <cell r="B77" t="str">
            <v>Nation Mark Sdn Bhd</v>
          </cell>
          <cell r="D77">
            <v>0</v>
          </cell>
          <cell r="E77">
            <v>5420.25</v>
          </cell>
        </row>
        <row r="78">
          <cell r="A78" t="str">
            <v>MMP123</v>
          </cell>
          <cell r="B78" t="str">
            <v>Phui Ted Fatt</v>
          </cell>
          <cell r="D78">
            <v>223.2</v>
          </cell>
          <cell r="E78">
            <v>669.6</v>
          </cell>
        </row>
        <row r="79">
          <cell r="A79" t="str">
            <v>MMP161</v>
          </cell>
          <cell r="B79" t="str">
            <v>Pansaga Sdn Bhd</v>
          </cell>
          <cell r="D79">
            <v>1052.6300000000001</v>
          </cell>
          <cell r="E79">
            <v>0</v>
          </cell>
        </row>
        <row r="80">
          <cell r="A80" t="str">
            <v>MMP162</v>
          </cell>
          <cell r="B80" t="str">
            <v>Pansaga Sdn Bhd</v>
          </cell>
          <cell r="D80">
            <v>21270.94</v>
          </cell>
          <cell r="E80">
            <v>21270.939996914101</v>
          </cell>
        </row>
        <row r="81">
          <cell r="A81" t="str">
            <v>MMR102</v>
          </cell>
          <cell r="B81" t="str">
            <v>Rimex Sdn Bhd</v>
          </cell>
          <cell r="D81">
            <v>19689.810000000001</v>
          </cell>
          <cell r="E81">
            <v>14098.182500000001</v>
          </cell>
        </row>
        <row r="82">
          <cell r="A82" t="str">
            <v>MMR121</v>
          </cell>
          <cell r="B82" t="str">
            <v>Rawood Sdn Bhd</v>
          </cell>
          <cell r="D82">
            <v>0</v>
          </cell>
          <cell r="E82">
            <v>0</v>
          </cell>
        </row>
        <row r="83">
          <cell r="A83" t="str">
            <v>MMR123</v>
          </cell>
          <cell r="B83" t="str">
            <v>Rawood Sdn Bhd</v>
          </cell>
          <cell r="D83">
            <v>0</v>
          </cell>
          <cell r="E83">
            <v>0</v>
          </cell>
        </row>
        <row r="84">
          <cell r="A84" t="str">
            <v>MMR140</v>
          </cell>
          <cell r="B84" t="str">
            <v>Rimbunan Hijau General Trading Sdn Bhd</v>
          </cell>
          <cell r="D84">
            <v>3900</v>
          </cell>
          <cell r="E84">
            <v>0</v>
          </cell>
        </row>
        <row r="85">
          <cell r="A85" t="str">
            <v>MMR161</v>
          </cell>
          <cell r="B85" t="str">
            <v>Robert Goh &amp; Sons Enterprise</v>
          </cell>
          <cell r="D85">
            <v>1370.96</v>
          </cell>
          <cell r="E85">
            <v>1713.7</v>
          </cell>
        </row>
        <row r="86">
          <cell r="A86" t="str">
            <v>MMR162</v>
          </cell>
          <cell r="B86" t="str">
            <v>Robert Goh &amp; Sons Enterprise</v>
          </cell>
          <cell r="D86">
            <v>57545.991999999991</v>
          </cell>
          <cell r="E86">
            <v>71932.490000000005</v>
          </cell>
        </row>
        <row r="87">
          <cell r="A87" t="str">
            <v>MMS101</v>
          </cell>
          <cell r="B87" t="str">
            <v>Shin Yang Trading Sdn Bhd</v>
          </cell>
          <cell r="D87">
            <v>0</v>
          </cell>
          <cell r="E87">
            <v>0</v>
          </cell>
        </row>
        <row r="88">
          <cell r="A88" t="str">
            <v>MMS102</v>
          </cell>
          <cell r="B88" t="str">
            <v>Shin Yang Trading Sdn Bhd</v>
          </cell>
          <cell r="D88">
            <v>0</v>
          </cell>
          <cell r="E88">
            <v>0</v>
          </cell>
        </row>
        <row r="89">
          <cell r="A89" t="str">
            <v>MMS271</v>
          </cell>
          <cell r="B89" t="str">
            <v>Soon Fatt Contrator</v>
          </cell>
          <cell r="D89">
            <v>3672.2</v>
          </cell>
          <cell r="E89">
            <v>7815.9</v>
          </cell>
        </row>
        <row r="90">
          <cell r="A90" t="str">
            <v>MMS272</v>
          </cell>
          <cell r="B90" t="str">
            <v>Soon Fatt Contrator</v>
          </cell>
          <cell r="D90">
            <v>5852.7449999999999</v>
          </cell>
          <cell r="E90">
            <v>13339.93</v>
          </cell>
        </row>
        <row r="91">
          <cell r="A91" t="str">
            <v>MMS292</v>
          </cell>
          <cell r="B91" t="str">
            <v>Sawah Builder Sdn Bhd</v>
          </cell>
          <cell r="D91">
            <v>5064.6149999999998</v>
          </cell>
          <cell r="E91">
            <v>8729.23</v>
          </cell>
        </row>
        <row r="92">
          <cell r="A92" t="str">
            <v>MMS302</v>
          </cell>
          <cell r="B92" t="str">
            <v>Syarikat Sky Forest</v>
          </cell>
          <cell r="D92">
            <v>1653.13</v>
          </cell>
          <cell r="E92">
            <v>423.44749999999999</v>
          </cell>
        </row>
        <row r="93">
          <cell r="A93" t="str">
            <v>MMS312</v>
          </cell>
          <cell r="B93" t="str">
            <v>Sorvino Holdings Sdn Bhd</v>
          </cell>
          <cell r="D93">
            <v>0</v>
          </cell>
          <cell r="E93">
            <v>0</v>
          </cell>
        </row>
        <row r="94">
          <cell r="A94" t="str">
            <v>MMT202</v>
          </cell>
          <cell r="B94" t="str">
            <v>Tzun Hu Machinery Sdn Bhd</v>
          </cell>
          <cell r="D94">
            <v>586</v>
          </cell>
          <cell r="E94">
            <v>0</v>
          </cell>
        </row>
        <row r="95">
          <cell r="A95" t="str">
            <v>MMW101</v>
          </cell>
          <cell r="B95" t="str">
            <v>W C K Enterprise</v>
          </cell>
          <cell r="D95">
            <v>8507</v>
          </cell>
          <cell r="E95">
            <v>8506.9999996982006</v>
          </cell>
        </row>
        <row r="96">
          <cell r="A96" t="str">
            <v>MMW102</v>
          </cell>
          <cell r="B96" t="str">
            <v>W C K Enterprise</v>
          </cell>
          <cell r="D96">
            <v>3504.335</v>
          </cell>
          <cell r="E96">
            <v>3504.3399999385683</v>
          </cell>
        </row>
        <row r="97">
          <cell r="A97" t="str">
            <v>MMW122</v>
          </cell>
          <cell r="B97" t="str">
            <v>Woodman Sdn Bhd</v>
          </cell>
          <cell r="D97">
            <v>0</v>
          </cell>
          <cell r="E97">
            <v>0</v>
          </cell>
        </row>
        <row r="98">
          <cell r="A98" t="str">
            <v>MNB103</v>
          </cell>
          <cell r="B98" t="str">
            <v>Lumut Sawmill Sdn Bhd</v>
          </cell>
          <cell r="D98">
            <v>2895.0250000000001</v>
          </cell>
          <cell r="E98">
            <v>0</v>
          </cell>
        </row>
        <row r="99">
          <cell r="A99" t="str">
            <v>MSD103</v>
          </cell>
          <cell r="B99" t="str">
            <v>Donyun Parts Sdn Bhd</v>
          </cell>
          <cell r="D99">
            <v>0</v>
          </cell>
          <cell r="E99">
            <v>0</v>
          </cell>
        </row>
        <row r="100">
          <cell r="A100" t="str">
            <v>MSR100</v>
          </cell>
          <cell r="B100" t="str">
            <v>Rimbunan Hijau General Trading Sdn Bhd</v>
          </cell>
          <cell r="D100">
            <v>0</v>
          </cell>
          <cell r="E100">
            <v>0</v>
          </cell>
        </row>
        <row r="101">
          <cell r="A101" t="str">
            <v>MST123</v>
          </cell>
          <cell r="B101" t="str">
            <v>Tall Bright Forest Sdn Bhd</v>
          </cell>
          <cell r="D101">
            <v>5574.65</v>
          </cell>
          <cell r="E101">
            <v>11149.3</v>
          </cell>
        </row>
        <row r="102">
          <cell r="A102" t="str">
            <v>MSU101</v>
          </cell>
          <cell r="B102" t="str">
            <v>Umas Sdn Bhd</v>
          </cell>
          <cell r="D102">
            <v>15839.13</v>
          </cell>
          <cell r="E102">
            <v>17798.25</v>
          </cell>
        </row>
        <row r="103">
          <cell r="A103" t="str">
            <v>MSU103</v>
          </cell>
          <cell r="B103" t="str">
            <v>Umas Sdn Bhd</v>
          </cell>
          <cell r="D103">
            <v>59042.73</v>
          </cell>
          <cell r="E103">
            <v>118085.46</v>
          </cell>
        </row>
        <row r="104">
          <cell r="A104" t="str">
            <v>MSU113</v>
          </cell>
          <cell r="B104" t="str">
            <v>Unity Privilege Sdn Bhd</v>
          </cell>
          <cell r="D104">
            <v>152.815</v>
          </cell>
          <cell r="E104">
            <v>0</v>
          </cell>
        </row>
        <row r="105">
          <cell r="A105" t="str">
            <v>MSW100</v>
          </cell>
          <cell r="B105" t="str">
            <v>WTK Enterprise Sdn Bhd</v>
          </cell>
          <cell r="D105">
            <v>0</v>
          </cell>
          <cell r="E105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Worksheet"/>
      <sheetName val="_2__xls__2__xls_COV"/>
      <sheetName val="ADVANCE-STAFF"/>
      <sheetName val="BPR"/>
      <sheetName val="finance"/>
      <sheetName val="PJ List"/>
      <sheetName val="HS(ดบเก่า)ลูกหนีสุวินฯสนญ.(คืน)"/>
      <sheetName val="Header"/>
      <sheetName val="M_Maincomp"/>
      <sheetName val="List"/>
      <sheetName val="feature"/>
      <sheetName val="เงินกู้ธนชาติ"/>
      <sheetName val="B131 "/>
      <sheetName val="FF_2"/>
      <sheetName val="exp"/>
      <sheetName val="Sheet1"/>
      <sheetName val="RATE"/>
      <sheetName val="U"/>
      <sheetName val="Sheet2"/>
      <sheetName val="FF_3"/>
      <sheetName val="J1"/>
      <sheetName val="Q3-46"/>
      <sheetName val="งบทดลองปภพ 4-47"/>
      <sheetName val="TB"/>
      <sheetName val="Staff List"/>
      <sheetName val="เงินกู้ MGC"/>
      <sheetName val="gl"/>
      <sheetName val="Process_การผลิตน้ำตาลW"/>
      <sheetName val="stock1020v1.3"/>
      <sheetName val="JUNE EOH-MASTER (2)"/>
      <sheetName val="19"/>
      <sheetName val="อัตราค่าบรรทุ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;T"/>
      <sheetName val="FS;E"/>
      <sheetName val="P&amp;L;T"/>
      <sheetName val="P&amp;L;E"/>
      <sheetName val="Statement of change;T"/>
      <sheetName val="Statement of change;E"/>
      <sheetName val="Cash flow;T"/>
      <sheetName val="Cash flow;E"/>
      <sheetName val="Gauge"/>
      <sheetName val="Ratio"/>
      <sheetName val="Commonsize BS"/>
      <sheetName val="Commonsize PL"/>
      <sheetName val="Adj&amp;RjE"/>
      <sheetName val="Pass Adj&amp;Rje"/>
      <sheetName val="WP cashflow"/>
      <sheetName val="TB"/>
      <sheetName val="WBS"/>
      <sheetName val="WPL"/>
      <sheetName val="WPL 3M"/>
      <sheetName val="A"/>
      <sheetName val="C"/>
      <sheetName val="F"/>
      <sheetName val="Ratio Inven"/>
      <sheetName val="G"/>
      <sheetName val="K"/>
      <sheetName val="K-100 "/>
      <sheetName val="K-101 "/>
      <sheetName val="K-102"/>
      <sheetName val="L"/>
      <sheetName val="AA"/>
      <sheetName val="BB"/>
      <sheetName val="EE"/>
      <sheetName val="GG"/>
      <sheetName val="II"/>
      <sheetName val="II-10"/>
      <sheetName val="II-20"/>
      <sheetName val="SE"/>
      <sheetName val="100"/>
      <sheetName val="100 3M"/>
      <sheetName val="110"/>
      <sheetName val="110 3M"/>
      <sheetName val="200"/>
      <sheetName val="200 3M"/>
      <sheetName val="210"/>
      <sheetName val="210 3M"/>
      <sheetName val="300"/>
      <sheetName val="300 3M"/>
      <sheetName val="400"/>
      <sheetName val="400 3M"/>
      <sheetName val="500"/>
      <sheetName val="500 3M"/>
      <sheetName val="All master"/>
      <sheetName val="List"/>
      <sheetName val="Adj&amp;Rje(Z820) "/>
      <sheetName val="D300"/>
      <sheetName val="Newspaper"/>
      <sheetName val="cost4-47"/>
      <sheetName val="TO - SP"/>
      <sheetName val="Sheet1"/>
      <sheetName val="PJ List"/>
      <sheetName val="TB Worksheet"/>
      <sheetName val="Singha Lead Q3_06"/>
      <sheetName val="Header"/>
      <sheetName val="งบทดลองปภพ 4-47"/>
      <sheetName val="_2__xls__2__xls_COV"/>
      <sheetName val="FOUND43"/>
      <sheetName val="อัตรามรณะ"/>
      <sheetName val="BPR"/>
      <sheetName val="part-import"/>
      <sheetName val="part-local"/>
      <sheetName val="FF_2"/>
      <sheetName val="fc-ratio"/>
      <sheetName val="feature"/>
      <sheetName val="FSA"/>
      <sheetName val="U"/>
      <sheetName val="ADVANCE-STAFF"/>
      <sheetName val="RATE"/>
      <sheetName val="2549"/>
      <sheetName val="Sale0311"/>
      <sheetName val="Q3-46"/>
      <sheetName val="BS;VITA"/>
      <sheetName val="B131 "/>
      <sheetName val="gl"/>
      <sheetName val="StandingData"/>
      <sheetName val="F_Ex-การหาผลรวม"/>
      <sheetName val="M_Maincomp"/>
      <sheetName val="Sheet2"/>
      <sheetName val="D201la"/>
      <sheetName val="dec"/>
      <sheetName val="PL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1" t="str">
            <v>Singha Paratech Public Company Limited</v>
          </cell>
        </row>
        <row r="3">
          <cell r="B3" t="str">
            <v>As of September 30, 2006</v>
          </cell>
        </row>
        <row r="6">
          <cell r="A6">
            <v>111101</v>
          </cell>
          <cell r="B6" t="str">
            <v>เงินสดในมือ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A7">
            <v>111102</v>
          </cell>
          <cell r="B7" t="str">
            <v>เงินสดย่อย</v>
          </cell>
          <cell r="C7">
            <v>30000</v>
          </cell>
          <cell r="D7">
            <v>0</v>
          </cell>
          <cell r="E7">
            <v>0</v>
          </cell>
          <cell r="F7">
            <v>30000</v>
          </cell>
        </row>
        <row r="8">
          <cell r="A8">
            <v>111103</v>
          </cell>
          <cell r="B8" t="str">
            <v>เงินฝากระหว่างทาง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A9">
            <v>112101</v>
          </cell>
          <cell r="B9" t="str">
            <v>กระแสรายวัน-ธนาคารกรุงเทพฯสำนักงานใหญ่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112102</v>
          </cell>
          <cell r="B10" t="str">
            <v>กระแสรายวัน-ธนาคารไทยพาณิชย์ สาขาปางบาง พรหมบุรี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>
            <v>112103</v>
          </cell>
          <cell r="B11" t="str">
            <v>กระแสรายวัน-ธนาคารเพื่อการนำเข้าและส่งออก</v>
          </cell>
          <cell r="C11">
            <v>139973.26999999999</v>
          </cell>
          <cell r="D11">
            <v>0</v>
          </cell>
          <cell r="E11">
            <v>0</v>
          </cell>
          <cell r="F11">
            <v>139973.26999999999</v>
          </cell>
        </row>
        <row r="12">
          <cell r="A12">
            <v>112104</v>
          </cell>
          <cell r="B12" t="str">
            <v>กระแสรายวัน-ธนาคารกรุงไทย จำกัด (มหาชน)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>
            <v>112105</v>
          </cell>
          <cell r="B13" t="str">
            <v>กระแสรายวัน - ธนาคารกรุงเทพ ฯ ( สาขาอยุธยา )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112107</v>
          </cell>
          <cell r="B14" t="str">
            <v>กระแสรายวัน - ธนาคารกรุงเพทฯ สาขาโรจนะ 037-00939-3 เงินปันผล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>
            <v>112201</v>
          </cell>
          <cell r="B15" t="str">
            <v>เงินฝากออมทรัพย์-ธนาคารกรุงเทพฯ สาขาคลองหลวง-USD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>
            <v>112202</v>
          </cell>
          <cell r="B16" t="str">
            <v>เงินฝากออมทรัพย์-ธนาคารกรุงเทพฯ สาขาคลองหลวง-EURO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112203</v>
          </cell>
          <cell r="B17" t="str">
            <v>เงินฝากออมทรัพย์-ธนาคารไทยพาณิชย์ สาขาปางบาง พรหมบุรี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>
            <v>112204</v>
          </cell>
          <cell r="B18" t="str">
            <v>เงินฝากออมทรัพย์-ธนาคารเอเชีย จำกัด (มหาชน)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>
            <v>112205</v>
          </cell>
          <cell r="B19" t="str">
            <v>เงินฝากออมทรัพย์-ธนาคารกรุงไทย สาขาอยุธยา -USD</v>
          </cell>
          <cell r="C19">
            <v>39900.480000000003</v>
          </cell>
          <cell r="D19">
            <v>0</v>
          </cell>
          <cell r="E19">
            <v>0</v>
          </cell>
          <cell r="F19">
            <v>39900.480000000003</v>
          </cell>
        </row>
        <row r="20">
          <cell r="A20">
            <v>112206</v>
          </cell>
          <cell r="B20" t="str">
            <v>เงินฝากออมทรัพย์-ธนาคารกรุงไทย สาขาอยุธยา -EURO</v>
          </cell>
          <cell r="C20">
            <v>7768620.9800000004</v>
          </cell>
          <cell r="D20">
            <v>0</v>
          </cell>
          <cell r="E20">
            <v>0</v>
          </cell>
          <cell r="F20">
            <v>7768620.9800000004</v>
          </cell>
        </row>
        <row r="21">
          <cell r="A21">
            <v>112207</v>
          </cell>
          <cell r="B21" t="str">
            <v>เงินฝากออมทรัพย์-ธนาคารกสิกรไทย สาขาโรจนะ</v>
          </cell>
          <cell r="C21">
            <v>120022.28</v>
          </cell>
          <cell r="D21">
            <v>0</v>
          </cell>
          <cell r="E21">
            <v>0</v>
          </cell>
          <cell r="F21">
            <v>120022.28</v>
          </cell>
        </row>
        <row r="22">
          <cell r="A22">
            <v>112208</v>
          </cell>
          <cell r="B22" t="str">
            <v>เงินฝากออมทรัพย์-ธ.กรุงไทย จำกัด (มหาชน) จองซื้อหุ้น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112209</v>
          </cell>
          <cell r="B23" t="str">
            <v>เงินฝากออมทรัพย์-ธ.กรุงไทย อยุธยา</v>
          </cell>
          <cell r="C23">
            <v>26666.48</v>
          </cell>
          <cell r="D23">
            <v>0</v>
          </cell>
          <cell r="E23">
            <v>0</v>
          </cell>
          <cell r="F23">
            <v>26666.48</v>
          </cell>
        </row>
        <row r="24">
          <cell r="A24">
            <v>112210</v>
          </cell>
          <cell r="B24" t="str">
            <v>เงินฝากออมทรัพย์-ธ.กรุงเทพ ฯ สาขาอยุธยา</v>
          </cell>
          <cell r="C24">
            <v>2654.65</v>
          </cell>
          <cell r="D24">
            <v>0</v>
          </cell>
          <cell r="E24">
            <v>0</v>
          </cell>
          <cell r="F24">
            <v>2654.65</v>
          </cell>
        </row>
        <row r="25">
          <cell r="A25">
            <v>112211</v>
          </cell>
          <cell r="B25" t="str">
            <v>ออมทรัพย์ กรุงเทพฯ สาขาอยุธยา 322-4-521991</v>
          </cell>
          <cell r="C25">
            <v>7406.17</v>
          </cell>
          <cell r="D25">
            <v>0</v>
          </cell>
          <cell r="E25">
            <v>0</v>
          </cell>
          <cell r="F25">
            <v>7406.17</v>
          </cell>
        </row>
        <row r="26">
          <cell r="A26">
            <v>112212</v>
          </cell>
          <cell r="B26" t="str">
            <v>ออมทรัพย์ ธ.ไทยพาณิชย์ สาขาปากบาง พรหมบุรี 680-2-10499-1</v>
          </cell>
          <cell r="C26">
            <v>26789.84</v>
          </cell>
          <cell r="D26">
            <v>0</v>
          </cell>
          <cell r="E26">
            <v>0</v>
          </cell>
          <cell r="F26">
            <v>26789.84</v>
          </cell>
        </row>
        <row r="27">
          <cell r="A27">
            <v>112213</v>
          </cell>
          <cell r="B27" t="str">
            <v>ออมทรัพย์ - ธ.กรุงไทย สาขา สิงห์บุรี 116-1-93333-6</v>
          </cell>
          <cell r="C27">
            <v>2601.0700000000002</v>
          </cell>
          <cell r="D27">
            <v>0</v>
          </cell>
          <cell r="E27">
            <v>0</v>
          </cell>
          <cell r="F27">
            <v>2601.0700000000002</v>
          </cell>
        </row>
        <row r="28">
          <cell r="A28">
            <v>112214</v>
          </cell>
          <cell r="B28" t="str">
            <v>ออมทรัพย์ ธนาคารกรุงเทพ ฯ สาขาโรจนะ 073-0-76399-2 เงินปันผล</v>
          </cell>
          <cell r="C28">
            <v>25865.26</v>
          </cell>
          <cell r="D28">
            <v>0</v>
          </cell>
          <cell r="E28">
            <v>0</v>
          </cell>
          <cell r="F28">
            <v>25865.26</v>
          </cell>
        </row>
        <row r="29">
          <cell r="A29">
            <v>112215</v>
          </cell>
          <cell r="B29" t="str">
            <v>ออมทรัพย์ - ธ.ทหารไทย จำกัด (มหาชน) 386-2-11469-5</v>
          </cell>
          <cell r="C29">
            <v>2191.73</v>
          </cell>
          <cell r="D29">
            <v>0</v>
          </cell>
          <cell r="E29">
            <v>0</v>
          </cell>
          <cell r="F29">
            <v>2191.73</v>
          </cell>
        </row>
        <row r="30">
          <cell r="A30">
            <v>112301</v>
          </cell>
          <cell r="B30" t="str">
            <v>เงินฝากประจำ-ธนาคารกรุงเทพฯ สาขาอยุธยา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112401</v>
          </cell>
          <cell r="B31" t="str">
            <v>บัญชีเงินโอนระหว่างธนาคาร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113101</v>
          </cell>
          <cell r="B32" t="str">
            <v>เงินลงทุนระยะสั้น - บรษัท สามชัยพนา จำกัด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114101</v>
          </cell>
          <cell r="B33" t="str">
            <v>ลูกหนี้การค้า - ในประเทศ</v>
          </cell>
          <cell r="C33">
            <v>174313454.84999999</v>
          </cell>
          <cell r="D33">
            <v>0</v>
          </cell>
          <cell r="E33">
            <v>0</v>
          </cell>
          <cell r="F33">
            <v>174313454.84999999</v>
          </cell>
        </row>
        <row r="34">
          <cell r="A34">
            <v>114201</v>
          </cell>
          <cell r="B34" t="str">
            <v>ลูกหนี้การค้า - ต่างประเทศ</v>
          </cell>
          <cell r="C34">
            <v>248513300.37</v>
          </cell>
          <cell r="D34">
            <v>0</v>
          </cell>
          <cell r="E34">
            <v>0</v>
          </cell>
          <cell r="F34">
            <v>248513300.37</v>
          </cell>
        </row>
        <row r="35">
          <cell r="A35">
            <v>114299</v>
          </cell>
          <cell r="B35" t="str">
            <v>ค่าเผื่อหนี้สงสัยจะสูญ</v>
          </cell>
          <cell r="C35">
            <v>-13918466.199999999</v>
          </cell>
          <cell r="D35">
            <v>0</v>
          </cell>
          <cell r="E35">
            <v>435690.64</v>
          </cell>
          <cell r="F35">
            <v>-14354156.84</v>
          </cell>
        </row>
        <row r="36">
          <cell r="A36">
            <v>114301</v>
          </cell>
          <cell r="B36" t="str">
            <v>ตั๋วเงินรับ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114401</v>
          </cell>
          <cell r="B37" t="str">
            <v>ลูกหนี้เช็ครับล่วงหน้า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114499</v>
          </cell>
          <cell r="B38" t="str">
            <v>ลูกหนี้อื่นๆ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>
            <v>114501</v>
          </cell>
          <cell r="B39" t="str">
            <v>เงินทดรองจ่ายอื่น ๆ</v>
          </cell>
          <cell r="C39">
            <v>37500</v>
          </cell>
          <cell r="D39">
            <v>0</v>
          </cell>
          <cell r="E39">
            <v>0</v>
          </cell>
          <cell r="F39">
            <v>37500</v>
          </cell>
        </row>
        <row r="40">
          <cell r="A40">
            <v>114601</v>
          </cell>
          <cell r="B40" t="str">
            <v>ลูกหนี้-ค่าหุ้น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115101</v>
          </cell>
          <cell r="B41" t="str">
            <v>เงินให้กู้ยืมบริษัท สามชัยพนา จำกัด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116101</v>
          </cell>
          <cell r="B42" t="str">
            <v>สินค้าสำเร็จรูป (เก่า)</v>
          </cell>
          <cell r="C42">
            <v>50030108.890000001</v>
          </cell>
          <cell r="D42">
            <v>0</v>
          </cell>
          <cell r="E42">
            <v>0</v>
          </cell>
          <cell r="F42">
            <v>50030108.890000001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TB"/>
      <sheetName val="Header"/>
      <sheetName val="TB Worksheet"/>
      <sheetName val="FF_2"/>
      <sheetName val="List"/>
      <sheetName val="_2__xls__2__xls_COV"/>
      <sheetName val="ADVANCE-STAFF"/>
      <sheetName val="งบทดลองปภพ 4-47"/>
      <sheetName val="FF_6"/>
      <sheetName val="Q3-46"/>
      <sheetName val="เครื่องตกแต่ง"/>
      <sheetName val="อาคาร"/>
      <sheetName val="PJ List"/>
      <sheetName val="BPR"/>
      <sheetName val="Sale 0502"/>
      <sheetName val="U"/>
      <sheetName val="Sale 0501"/>
      <sheetName val="Parameter"/>
      <sheetName val="Master_Data"/>
      <sheetName val="FF_2 _1_"/>
      <sheetName val="FSA"/>
      <sheetName val="B"/>
      <sheetName val="Sheet2"/>
      <sheetName val="finance"/>
      <sheetName val="Sale 0411"/>
      <sheetName val="Sale 0408"/>
      <sheetName val="stock1020v1.3"/>
      <sheetName val="JUNE EOH-MASTER (2)"/>
      <sheetName val="gl"/>
      <sheetName val="เครื่องมือ"/>
      <sheetName val="Sale 0407"/>
      <sheetName val="Sale0406"/>
      <sheetName val="B131 "/>
      <sheetName val="J1"/>
      <sheetName val="RATE"/>
      <sheetName val="SCB 1 - Current"/>
      <sheetName val="SCB 2 - Curre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6"/>
      <sheetName val="งบทดลองปภพ 4-47"/>
      <sheetName val="Q3-46"/>
      <sheetName val="Header"/>
      <sheetName val="M_Maincomp"/>
      <sheetName val="_Lookup"/>
      <sheetName val="TB"/>
      <sheetName val="TB Worksheet"/>
      <sheetName val="Staff List"/>
      <sheetName val="D200-30.2"/>
      <sheetName val="List"/>
      <sheetName val="BPR"/>
      <sheetName val="Standing Data"/>
      <sheetName val="_2__xls__2__xls_COV"/>
      <sheetName val="PJ List"/>
      <sheetName val="RATE"/>
      <sheetName val="2549"/>
      <sheetName val="Sin"/>
      <sheetName val="110"/>
      <sheetName val="Parameter"/>
      <sheetName val="Sale 0502"/>
      <sheetName val="FF_3"/>
      <sheetName val="Sheet7"/>
      <sheetName val="Raw Material"/>
      <sheetName val="DEP12"/>
      <sheetName val="Sale 0501"/>
      <sheetName val="Sale 0411"/>
      <sheetName val="ELEC45-01"/>
      <sheetName val="FF_2"/>
      <sheetName val="J1"/>
      <sheetName val="C2"/>
      <sheetName val="Sale 0408"/>
      <sheetName val="gl"/>
      <sheetName val="StandingData"/>
      <sheetName val="cost4-47"/>
      <sheetName val="Adj&amp;Rje(Z820) "/>
      <sheetName val="Expense Summary"/>
      <sheetName val="K2"/>
      <sheetName val="TO - SP"/>
      <sheetName val="B"/>
      <sheetName val="FSA"/>
      <sheetName val="Sheet1"/>
      <sheetName val="TBA"/>
      <sheetName val="Home"/>
      <sheetName val="PL"/>
      <sheetName val="BS"/>
      <sheetName val="อาคาร"/>
      <sheetName val="Sale 0407"/>
      <sheetName val="FF_21_a_"/>
      <sheetName val="Order_Oct_w40"/>
      <sheetName val="Order_Oct_w41"/>
      <sheetName val="FF_2 _1_"/>
      <sheetName val="ADVANCE-STAFF"/>
      <sheetName val="&lt;Z810&gt;TB"/>
      <sheetName val="&lt;Z830&gt;WBS"/>
      <sheetName val="A500"/>
      <sheetName val="A200"/>
      <sheetName val="A100"/>
      <sheetName val="Tooling"/>
      <sheetName val="K4. F&amp;F"/>
      <sheetName val="BG-RM SUM BY TYPE"/>
      <sheetName val="Defer_ร่วม"/>
      <sheetName val="J"/>
      <sheetName val="Att.3"/>
      <sheetName val="Att.5"/>
      <sheetName val="INFO"/>
      <sheetName val="Mas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6"/>
      <sheetName val="งบทดลองปภพ 4-47"/>
      <sheetName val="Q3-46"/>
      <sheetName val="Raw Material"/>
      <sheetName val="M_Maincomp"/>
      <sheetName val="Header"/>
      <sheetName val="_Lookup"/>
      <sheetName val="TB"/>
      <sheetName val="TB Worksheet"/>
      <sheetName val="PJ List"/>
      <sheetName val="D200-30.2"/>
      <sheetName val="J"/>
      <sheetName val="Att.3"/>
      <sheetName val="Att.5"/>
      <sheetName val="Sin"/>
      <sheetName val="DEP12"/>
      <sheetName val="C2"/>
      <sheetName val="_2__xls__2__xls_COV"/>
      <sheetName val="BPR"/>
      <sheetName val="BG-RM SUM BY TYPE"/>
      <sheetName val="INFO"/>
      <sheetName val="Master"/>
      <sheetName val="110"/>
      <sheetName val="J1"/>
      <sheetName val="StandingData"/>
      <sheetName val="Adj&amp;Rje(Z820) "/>
      <sheetName val="Expense Summary"/>
      <sheetName val="K2"/>
      <sheetName val="gl"/>
      <sheetName val="B"/>
      <sheetName val="FSA"/>
      <sheetName val="Sheet1"/>
      <sheetName val="TBA"/>
      <sheetName val="cost4-47"/>
      <sheetName val="TO - SP"/>
      <sheetName val="Defer_ร่วม"/>
      <sheetName val="FF_2"/>
      <sheetName val="Staff List"/>
      <sheetName val="List"/>
      <sheetName val="Standing Data"/>
      <sheetName val="RATE"/>
      <sheetName val="2549"/>
      <sheetName val="Parameter"/>
      <sheetName val="Sale 0502"/>
      <sheetName val="FF_3"/>
      <sheetName val="Sheet7"/>
      <sheetName val="FF-6"/>
      <sheetName val="#REF"/>
      <sheetName val="Sum"/>
      <sheetName val="PL"/>
      <sheetName val="BS"/>
      <sheetName val="1257"/>
      <sheetName val="PS-1995"/>
      <sheetName val="ปัจจุบัน "/>
      <sheetName val="งานคุมไฟแนนซ์"/>
      <sheetName val="ADVANCE-STAFF"/>
      <sheetName val="Home"/>
      <sheetName val="F_Ex-การหาผลรวม"/>
      <sheetName val="104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Hypo"/>
      <sheetName val="BPR"/>
      <sheetName val="FSL"/>
      <sheetName val="110"/>
      <sheetName val="Sup"/>
      <sheetName val="Materiality"/>
      <sheetName val="F-7"/>
      <sheetName val="F-22"/>
      <sheetName val="Cashflow"/>
      <sheetName val="BPR balance sheet"/>
      <sheetName val="BPR profit &amp; loss"/>
      <sheetName val="BPR BS analysis"/>
      <sheetName val="BPR PL analysis"/>
      <sheetName val="B-1"/>
      <sheetName val="C"/>
      <sheetName val="C-10"/>
      <sheetName val="G"/>
      <sheetName val="F"/>
      <sheetName val="F-40"/>
      <sheetName val="F-50"/>
      <sheetName val="F-60"/>
      <sheetName val="F-70"/>
      <sheetName val="F-80"/>
      <sheetName val="I"/>
      <sheetName val="I-3"/>
      <sheetName val="K"/>
      <sheetName val="K-1"/>
      <sheetName val="K-10"/>
      <sheetName val="K-30"/>
      <sheetName val="M"/>
      <sheetName val="N"/>
      <sheetName val="O"/>
      <sheetName val=" O"/>
      <sheetName val="O-1"/>
      <sheetName val="O-2"/>
      <sheetName val="O-2.1"/>
      <sheetName val="FF-2.2"/>
      <sheetName val="O-3 "/>
      <sheetName val="O-4 "/>
      <sheetName val="O-10"/>
      <sheetName val="Q"/>
      <sheetName val="Q-2"/>
      <sheetName val="BB-1"/>
      <sheetName val="S"/>
      <sheetName val="S-1"/>
      <sheetName val="U-10"/>
      <sheetName val="Data-graph"/>
      <sheetName val="U-20"/>
      <sheetName val="U-30"/>
      <sheetName val="U-38"/>
      <sheetName val="U-40"/>
      <sheetName val="U-70"/>
      <sheetName val="FF_6"/>
      <sheetName val="งบทดลองปภพ 4-47"/>
      <sheetName val="Q3-46"/>
      <sheetName val="_Lookup"/>
      <sheetName val="M_Maincomp"/>
      <sheetName val="TB Worksheet"/>
      <sheetName val="INFO"/>
      <sheetName val="Raw Material"/>
      <sheetName val="Sin"/>
      <sheetName val="Format"/>
      <sheetName val="Header"/>
      <sheetName val="TB"/>
      <sheetName val="PJ List"/>
      <sheetName val="Sale 0502"/>
      <sheetName val="Sale 0501"/>
      <sheetName val="10"/>
      <sheetName val="J1"/>
      <sheetName val="DEP12"/>
      <sheetName val="@Master9612"/>
      <sheetName val=""/>
      <sheetName val="gl"/>
      <sheetName val="Sheet5"/>
      <sheetName val="ราคาF6"/>
      <sheetName val="D200-30.2"/>
      <sheetName val="สินทรัพย์รอการขาย"/>
      <sheetName val="InputPO_Del"/>
      <sheetName val="FF-6"/>
      <sheetName val="Newspaper"/>
      <sheetName val="FF_2"/>
      <sheetName val="1046"/>
      <sheetName val="Staff List"/>
      <sheetName val="Machine2,3'04"/>
      <sheetName val="C2"/>
      <sheetName val="Parameter"/>
      <sheetName val="Home"/>
      <sheetName val="F_Ex-การหาผลรวม"/>
      <sheetName val="Sum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 t="str">
            <v>30 SEPTEMBER 2002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10"/>
      <sheetName val="FF_6"/>
      <sheetName val="C2"/>
      <sheetName val="งบทดลองปภพ 4-47"/>
      <sheetName val="Raw Material"/>
      <sheetName val="_Lookup"/>
      <sheetName val="M_Maincomp"/>
      <sheetName val="10"/>
      <sheetName val="Header"/>
      <sheetName val="Q3-46"/>
      <sheetName val="Master"/>
      <sheetName val="BG-RM SUM BY TYPE"/>
      <sheetName val="Sin"/>
      <sheetName val="part-import"/>
      <sheetName val="Sampling"/>
      <sheetName val="FF_2"/>
      <sheetName val="BPR"/>
      <sheetName val="@Master9612"/>
      <sheetName val="เครื่องมือ"/>
      <sheetName val="J1"/>
      <sheetName val="Staff List"/>
      <sheetName val="_2__xls__2__xls_COV"/>
      <sheetName val="Home"/>
      <sheetName val="ADVANCE-STAFF"/>
      <sheetName val="1046"/>
      <sheetName val="Newspaper"/>
      <sheetName val="FF-6"/>
      <sheetName val="FADISP-FY2002(B)"/>
      <sheetName val="TB"/>
      <sheetName val="D200-30.2"/>
      <sheetName val="FF-4"/>
    </sheetNames>
    <sheetDataSet>
      <sheetData sheetId="0" refreshError="1">
        <row r="4">
          <cell r="B4">
            <v>36311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O(A1-D1)"/>
      <sheetName val="P&amp;O(R1-R15)"/>
      <sheetName val="Adj-PIC"/>
      <sheetName val="TBIS"/>
      <sheetName val="TBCS-PL"/>
      <sheetName val="Adjustments"/>
      <sheetName val="Reclassifications"/>
      <sheetName val="B1"/>
      <sheetName val="B1-1"/>
      <sheetName val="DPLA"/>
      <sheetName val="TBCS-BS"/>
      <sheetName val="C1"/>
      <sheetName val="C1-1"/>
      <sheetName val="C1-2"/>
      <sheetName val="C2"/>
      <sheetName val="C3"/>
      <sheetName val="C4"/>
      <sheetName val="C5"/>
      <sheetName val="C5-1"/>
      <sheetName val="D1"/>
      <sheetName val="D1-1"/>
      <sheetName val="E1"/>
      <sheetName val="E1-1"/>
      <sheetName val="G1"/>
      <sheetName val="G1-1"/>
      <sheetName val="H1"/>
      <sheetName val="H1-1"/>
      <sheetName val="L1"/>
      <sheetName val="L1-1"/>
      <sheetName val="M1"/>
      <sheetName val="M1-1"/>
      <sheetName val="N1"/>
      <sheetName val="N1-1"/>
      <sheetName val="DPLA (2)"/>
      <sheetName val="INFO"/>
      <sheetName val="110"/>
      <sheetName val="FF_6"/>
      <sheetName val="TAX COM"/>
      <sheetName val="M_Maincomp"/>
      <sheetName val="Raw Material"/>
      <sheetName val="งบทดลองปภพ 4-47"/>
      <sheetName val="FSA"/>
      <sheetName val="_2__xls__2__xls_COV"/>
      <sheetName val="_Lookup"/>
      <sheetName val="DEP12"/>
      <sheetName val="U"/>
      <sheetName val="Header"/>
      <sheetName val="Q3-46"/>
      <sheetName val="สินทรัพย์รอการขาย"/>
      <sheetName val="Machine2,3'04"/>
      <sheetName val="BPR"/>
      <sheetName val="PL"/>
      <sheetName val="BS"/>
      <sheetName val="ADVANCE-STAFF"/>
      <sheetName val="J1"/>
      <sheetName val="เครื่องมือ"/>
      <sheetName val="E610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intDec00"/>
      <sheetName val="Age311299TAS"/>
      <sheetName val="P4DDBFTAS"/>
      <sheetName val="Age311299TESP"/>
      <sheetName val="P4DDBFTESP"/>
      <sheetName val="IntDec00TespM&amp;B"/>
      <sheetName val="HP"/>
      <sheetName val="D"/>
      <sheetName val="Standing Data"/>
      <sheetName val="Asset &amp; Liability"/>
      <sheetName val="Net asset value"/>
      <sheetName val="อัตรามรณะ"/>
      <sheetName val="FF_21_a_"/>
      <sheetName val="STATEMENT"/>
      <sheetName val="C2"/>
      <sheetName val="A"/>
      <sheetName val="Z810"/>
      <sheetName val="Group"/>
      <sheetName val="DFA"/>
      <sheetName val="M_Maincomp"/>
      <sheetName val="BSI"/>
      <sheetName val="MFA"/>
      <sheetName val="Sheet1"/>
      <sheetName val="TMS2000"/>
      <sheetName val="REPORT"/>
    </sheetNames>
    <sheetDataSet>
      <sheetData sheetId="0" refreshError="1">
        <row r="7">
          <cell r="A7" t="str">
            <v>2GS003</v>
          </cell>
          <cell r="B7" t="str">
            <v>Perusahaan Seri Batu Kuari</v>
          </cell>
          <cell r="C7">
            <v>137.93</v>
          </cell>
          <cell r="N7">
            <v>-137.93</v>
          </cell>
          <cell r="P7">
            <v>0</v>
          </cell>
        </row>
        <row r="8">
          <cell r="A8" t="str">
            <v>BKD161</v>
          </cell>
          <cell r="B8" t="str">
            <v>Drillman Industrial Supplies S/B</v>
          </cell>
          <cell r="C8">
            <v>72.510000000000005</v>
          </cell>
          <cell r="P8">
            <v>72.510000000000005</v>
          </cell>
        </row>
        <row r="9">
          <cell r="A9" t="str">
            <v>BKD162</v>
          </cell>
          <cell r="B9" t="str">
            <v>Drillman Industrial Supplies S/B</v>
          </cell>
          <cell r="C9">
            <v>585.5</v>
          </cell>
          <cell r="F9">
            <v>-585.5</v>
          </cell>
          <cell r="P9">
            <v>0</v>
          </cell>
        </row>
        <row r="10">
          <cell r="A10" t="str">
            <v>BKH242</v>
          </cell>
          <cell r="B10" t="str">
            <v>Ha Yew Chan</v>
          </cell>
          <cell r="C10">
            <v>1765.21</v>
          </cell>
          <cell r="D10">
            <v>39.44</v>
          </cell>
          <cell r="E10">
            <v>39.44</v>
          </cell>
          <cell r="F10">
            <v>39.44</v>
          </cell>
          <cell r="G10">
            <v>39.44</v>
          </cell>
          <cell r="H10">
            <v>34.94</v>
          </cell>
          <cell r="I10">
            <v>34.94</v>
          </cell>
          <cell r="J10">
            <v>34.94</v>
          </cell>
          <cell r="K10">
            <v>34.94</v>
          </cell>
          <cell r="L10">
            <v>34.94</v>
          </cell>
          <cell r="M10">
            <v>34.94</v>
          </cell>
          <cell r="N10">
            <v>24.43</v>
          </cell>
          <cell r="O10">
            <v>13.94</v>
          </cell>
          <cell r="P10">
            <v>2170.9800000000005</v>
          </cell>
        </row>
        <row r="11">
          <cell r="A11" t="str">
            <v>BKL231</v>
          </cell>
          <cell r="B11" t="str">
            <v>Gadang Engrn (M) Sdn Bhd</v>
          </cell>
          <cell r="C11">
            <v>1649.43</v>
          </cell>
          <cell r="D11">
            <v>549.80999999999995</v>
          </cell>
          <cell r="E11">
            <v>399.81</v>
          </cell>
          <cell r="F11">
            <v>277.39999999999998</v>
          </cell>
          <cell r="G11">
            <v>277.39999999999998</v>
          </cell>
          <cell r="H11">
            <v>277.39999999999998</v>
          </cell>
          <cell r="I11">
            <v>70.42</v>
          </cell>
          <cell r="J11">
            <v>70.42</v>
          </cell>
          <cell r="K11">
            <v>30.82</v>
          </cell>
          <cell r="L11">
            <v>30.82</v>
          </cell>
          <cell r="P11">
            <v>3633.7300000000005</v>
          </cell>
        </row>
        <row r="12">
          <cell r="A12" t="str">
            <v>BKL232</v>
          </cell>
          <cell r="B12" t="str">
            <v>Gadang Engrn (M) Sdn Bhd</v>
          </cell>
          <cell r="C12">
            <v>1585.68</v>
          </cell>
          <cell r="D12">
            <v>310.89999999999998</v>
          </cell>
          <cell r="E12">
            <v>310.89999999999998</v>
          </cell>
          <cell r="F12">
            <v>287.8</v>
          </cell>
          <cell r="G12">
            <v>287.8</v>
          </cell>
          <cell r="H12">
            <v>287.8</v>
          </cell>
          <cell r="I12">
            <v>287.8</v>
          </cell>
          <cell r="J12">
            <v>208.6</v>
          </cell>
          <cell r="K12">
            <v>125.89</v>
          </cell>
          <cell r="L12">
            <v>125.89</v>
          </cell>
          <cell r="M12">
            <v>38.92</v>
          </cell>
          <cell r="N12">
            <v>38.92</v>
          </cell>
          <cell r="O12">
            <v>38.92</v>
          </cell>
          <cell r="P12">
            <v>3935.8200000000006</v>
          </cell>
        </row>
        <row r="13">
          <cell r="A13" t="str">
            <v>BKR132</v>
          </cell>
          <cell r="B13" t="str">
            <v>Ram Tractor(1991) Sdn Bhd</v>
          </cell>
          <cell r="C13">
            <v>1523.83</v>
          </cell>
          <cell r="D13">
            <v>-1523.83</v>
          </cell>
          <cell r="P13">
            <v>0</v>
          </cell>
        </row>
        <row r="14">
          <cell r="A14" t="str">
            <v>CUK102</v>
          </cell>
          <cell r="B14" t="str">
            <v>Luck Enterprise Sdn Bhd</v>
          </cell>
          <cell r="C14">
            <v>921.44</v>
          </cell>
          <cell r="D14">
            <v>58.78</v>
          </cell>
          <cell r="E14">
            <v>36.28</v>
          </cell>
          <cell r="F14">
            <v>36.28</v>
          </cell>
          <cell r="G14">
            <v>36.28</v>
          </cell>
          <cell r="H14">
            <v>36.28</v>
          </cell>
          <cell r="I14">
            <v>36.28</v>
          </cell>
          <cell r="J14">
            <v>36.28</v>
          </cell>
          <cell r="K14">
            <v>36.28</v>
          </cell>
          <cell r="L14">
            <v>36.28</v>
          </cell>
          <cell r="M14">
            <v>36.28</v>
          </cell>
          <cell r="N14">
            <v>36.28</v>
          </cell>
          <cell r="O14">
            <v>36.28</v>
          </cell>
          <cell r="P14">
            <v>1379.2999999999997</v>
          </cell>
        </row>
        <row r="15">
          <cell r="A15" t="str">
            <v>CUK112</v>
          </cell>
          <cell r="B15" t="str">
            <v>Kim Engineering Company</v>
          </cell>
          <cell r="C15">
            <v>1711.91</v>
          </cell>
          <cell r="E15">
            <v>-924.23</v>
          </cell>
          <cell r="G15">
            <v>-787.68</v>
          </cell>
          <cell r="P15">
            <v>0</v>
          </cell>
        </row>
      </sheetData>
      <sheetData sheetId="1" refreshError="1">
        <row r="5">
          <cell r="A5">
            <v>102</v>
          </cell>
          <cell r="B5" t="str">
            <v xml:space="preserve">Triumphal Associates Bhd - JB    </v>
          </cell>
          <cell r="C5" t="str">
            <v>CASH</v>
          </cell>
          <cell r="D5">
            <v>1000000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 t="b">
            <v>1</v>
          </cell>
          <cell r="K5" t="str">
            <v>TA2</v>
          </cell>
          <cell r="L5" t="str">
            <v>TAS</v>
          </cell>
          <cell r="M5" t="str">
            <v>ST</v>
          </cell>
        </row>
        <row r="6">
          <cell r="A6">
            <v>188888</v>
          </cell>
          <cell r="B6" t="str">
            <v xml:space="preserve">Cash  Sales - JB    </v>
          </cell>
          <cell r="C6" t="str">
            <v>CASH</v>
          </cell>
          <cell r="D6">
            <v>20000</v>
          </cell>
          <cell r="E6">
            <v>105409.29</v>
          </cell>
          <cell r="F6">
            <v>105360.09</v>
          </cell>
          <cell r="G6">
            <v>65.2</v>
          </cell>
          <cell r="H6">
            <v>0</v>
          </cell>
          <cell r="I6">
            <v>-16</v>
          </cell>
          <cell r="J6" t="b">
            <v>1</v>
          </cell>
          <cell r="K6" t="str">
            <v>L06</v>
          </cell>
          <cell r="L6" t="str">
            <v>TCM</v>
          </cell>
          <cell r="M6" t="str">
            <v>A</v>
          </cell>
        </row>
        <row r="7">
          <cell r="A7">
            <v>288888</v>
          </cell>
          <cell r="B7" t="str">
            <v xml:space="preserve">Cash  Sales - KL    </v>
          </cell>
          <cell r="C7" t="str">
            <v>CASH</v>
          </cell>
          <cell r="D7">
            <v>1</v>
          </cell>
          <cell r="E7">
            <v>7133.72</v>
          </cell>
          <cell r="F7">
            <v>7133.72</v>
          </cell>
          <cell r="G7">
            <v>0</v>
          </cell>
          <cell r="H7">
            <v>0</v>
          </cell>
          <cell r="I7">
            <v>0</v>
          </cell>
          <cell r="J7" t="b">
            <v>1</v>
          </cell>
          <cell r="K7" t="str">
            <v>NM2</v>
          </cell>
          <cell r="L7" t="str">
            <v>MGT</v>
          </cell>
          <cell r="M7" t="str">
            <v>A</v>
          </cell>
        </row>
        <row r="8">
          <cell r="A8" t="str">
            <v>2GS003</v>
          </cell>
          <cell r="B8" t="str">
            <v xml:space="preserve">Perusahaan Seri Batu Kuari     </v>
          </cell>
          <cell r="C8" t="str">
            <v>30 days</v>
          </cell>
          <cell r="D8">
            <v>10000</v>
          </cell>
          <cell r="E8">
            <v>1617.93</v>
          </cell>
          <cell r="F8">
            <v>0</v>
          </cell>
          <cell r="G8">
            <v>0</v>
          </cell>
          <cell r="H8">
            <v>0</v>
          </cell>
          <cell r="I8">
            <v>1617.93</v>
          </cell>
          <cell r="J8" t="b">
            <v>1</v>
          </cell>
          <cell r="K8" t="str">
            <v>E12</v>
          </cell>
          <cell r="L8" t="str">
            <v>WCM</v>
          </cell>
          <cell r="M8" t="str">
            <v>ST</v>
          </cell>
        </row>
        <row r="9">
          <cell r="A9" t="str">
            <v>2UA020</v>
          </cell>
          <cell r="B9" t="str">
            <v xml:space="preserve">Advanceprise Sdn Bhd      </v>
          </cell>
          <cell r="C9" t="str">
            <v>30 days</v>
          </cell>
          <cell r="D9">
            <v>10000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b">
            <v>1</v>
          </cell>
          <cell r="K9" t="str">
            <v>E21</v>
          </cell>
          <cell r="L9" t="str">
            <v>LKC</v>
          </cell>
          <cell r="M9" t="str">
            <v>ST</v>
          </cell>
        </row>
        <row r="10">
          <cell r="A10" t="str">
            <v>AGT101</v>
          </cell>
          <cell r="B10" t="str">
            <v xml:space="preserve">Total Corp (GM) Sdn Bhd    </v>
          </cell>
          <cell r="C10" t="str">
            <v>60 days</v>
          </cell>
          <cell r="D10">
            <v>30000</v>
          </cell>
          <cell r="E10">
            <v>-28</v>
          </cell>
          <cell r="F10">
            <v>-28</v>
          </cell>
          <cell r="G10">
            <v>0</v>
          </cell>
          <cell r="H10">
            <v>0</v>
          </cell>
          <cell r="I10">
            <v>0</v>
          </cell>
          <cell r="J10" t="b">
            <v>1</v>
          </cell>
          <cell r="K10" t="str">
            <v>D11</v>
          </cell>
          <cell r="L10" t="str">
            <v>YML</v>
          </cell>
          <cell r="M10" t="str">
            <v>A</v>
          </cell>
        </row>
        <row r="11">
          <cell r="A11" t="str">
            <v>AGT102</v>
          </cell>
          <cell r="B11" t="str">
            <v xml:space="preserve">Total Corp (GM) Sdn Bhd    </v>
          </cell>
          <cell r="C11" t="str">
            <v>90 days</v>
          </cell>
          <cell r="D11">
            <v>80000</v>
          </cell>
          <cell r="E11">
            <v>32356.73</v>
          </cell>
          <cell r="F11">
            <v>32356.73</v>
          </cell>
          <cell r="G11">
            <v>0</v>
          </cell>
          <cell r="H11">
            <v>0</v>
          </cell>
          <cell r="I11">
            <v>0</v>
          </cell>
          <cell r="J11" t="b">
            <v>1</v>
          </cell>
          <cell r="K11" t="str">
            <v>D12</v>
          </cell>
          <cell r="L11" t="str">
            <v>YML</v>
          </cell>
          <cell r="M11" t="str">
            <v>A</v>
          </cell>
        </row>
        <row r="12">
          <cell r="A12" t="str">
            <v>AJI102</v>
          </cell>
          <cell r="B12" t="str">
            <v xml:space="preserve">Ipoh Trading Co      </v>
          </cell>
          <cell r="C12" t="str">
            <v>90 days</v>
          </cell>
          <cell r="D12">
            <v>20000</v>
          </cell>
          <cell r="E12">
            <v>16175.65</v>
          </cell>
          <cell r="F12">
            <v>16175.65</v>
          </cell>
          <cell r="G12">
            <v>0</v>
          </cell>
          <cell r="H12">
            <v>0</v>
          </cell>
          <cell r="I12">
            <v>0</v>
          </cell>
          <cell r="J12" t="b">
            <v>1</v>
          </cell>
          <cell r="K12" t="str">
            <v>D12</v>
          </cell>
          <cell r="L12" t="str">
            <v>YML</v>
          </cell>
          <cell r="M12" t="str">
            <v>A</v>
          </cell>
        </row>
        <row r="13">
          <cell r="A13" t="str">
            <v>AKB102</v>
          </cell>
          <cell r="B13" t="str">
            <v xml:space="preserve">Ban Seng Machinery Supply     </v>
          </cell>
          <cell r="C13" t="str">
            <v>90 days</v>
          </cell>
          <cell r="D13">
            <v>20000</v>
          </cell>
          <cell r="E13">
            <v>5017.0600000000004</v>
          </cell>
          <cell r="F13">
            <v>5017.0600000000004</v>
          </cell>
          <cell r="G13">
            <v>0</v>
          </cell>
          <cell r="H13">
            <v>0</v>
          </cell>
          <cell r="I13">
            <v>0</v>
          </cell>
          <cell r="J13" t="b">
            <v>1</v>
          </cell>
          <cell r="K13" t="str">
            <v>D12</v>
          </cell>
          <cell r="L13" t="str">
            <v>YML</v>
          </cell>
          <cell r="M13" t="str">
            <v>A</v>
          </cell>
        </row>
        <row r="14">
          <cell r="A14" t="str">
            <v>AKC102</v>
          </cell>
          <cell r="B14" t="str">
            <v xml:space="preserve">P H Chiam Auto Supply Sdn Bhd  </v>
          </cell>
          <cell r="C14" t="str">
            <v>90 days</v>
          </cell>
          <cell r="D14">
            <v>30000</v>
          </cell>
          <cell r="E14">
            <v>2812.22</v>
          </cell>
          <cell r="F14">
            <v>2812.22</v>
          </cell>
          <cell r="G14">
            <v>0</v>
          </cell>
          <cell r="H14">
            <v>0</v>
          </cell>
          <cell r="I14">
            <v>0</v>
          </cell>
          <cell r="J14" t="b">
            <v>1</v>
          </cell>
          <cell r="K14" t="str">
            <v>D12</v>
          </cell>
          <cell r="L14" t="str">
            <v>YML</v>
          </cell>
          <cell r="M14" t="str">
            <v>A</v>
          </cell>
        </row>
        <row r="15">
          <cell r="A15" t="str">
            <v>AKC112</v>
          </cell>
          <cell r="B15" t="str">
            <v xml:space="preserve">Sykt Chu Motor      </v>
          </cell>
          <cell r="C15" t="str">
            <v>90 days</v>
          </cell>
          <cell r="D15">
            <v>30000</v>
          </cell>
          <cell r="E15">
            <v>7075.96</v>
          </cell>
          <cell r="F15">
            <v>7075.96</v>
          </cell>
          <cell r="G15">
            <v>0</v>
          </cell>
          <cell r="H15">
            <v>0</v>
          </cell>
          <cell r="I15">
            <v>0</v>
          </cell>
          <cell r="J15" t="b">
            <v>1</v>
          </cell>
          <cell r="K15" t="str">
            <v>D12</v>
          </cell>
          <cell r="L15" t="str">
            <v>YML</v>
          </cell>
          <cell r="M15" t="str">
            <v>A</v>
          </cell>
        </row>
        <row r="16">
          <cell r="A16" t="str">
            <v>AKD101</v>
          </cell>
          <cell r="B16" t="str">
            <v xml:space="preserve">Dynasty Parts Plaza Sdn Bhd    </v>
          </cell>
          <cell r="C16" t="str">
            <v>30 days</v>
          </cell>
          <cell r="D16">
            <v>20000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b">
            <v>1</v>
          </cell>
          <cell r="K16" t="str">
            <v>D11</v>
          </cell>
          <cell r="L16" t="str">
            <v>YML</v>
          </cell>
          <cell r="M16" t="str">
            <v>A</v>
          </cell>
        </row>
        <row r="17">
          <cell r="A17" t="str">
            <v>AKD102</v>
          </cell>
          <cell r="B17" t="str">
            <v xml:space="preserve">Dynasty Parts Plaza Sdn Bhd    </v>
          </cell>
          <cell r="C17" t="str">
            <v>90 days</v>
          </cell>
          <cell r="D17">
            <v>20000</v>
          </cell>
          <cell r="E17">
            <v>10627.36</v>
          </cell>
          <cell r="F17">
            <v>10627.36</v>
          </cell>
          <cell r="G17">
            <v>0</v>
          </cell>
          <cell r="H17">
            <v>0</v>
          </cell>
          <cell r="I17">
            <v>0</v>
          </cell>
          <cell r="J17" t="b">
            <v>1</v>
          </cell>
          <cell r="K17" t="str">
            <v>D12</v>
          </cell>
          <cell r="L17" t="str">
            <v>YML</v>
          </cell>
          <cell r="M17" t="str">
            <v>A</v>
          </cell>
        </row>
        <row r="18">
          <cell r="A18" t="str">
            <v>AKE101</v>
          </cell>
          <cell r="B18" t="str">
            <v xml:space="preserve">Eng Hup Tractor Parts     </v>
          </cell>
          <cell r="C18" t="str">
            <v>30 days</v>
          </cell>
          <cell r="D18">
            <v>24000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b">
            <v>1</v>
          </cell>
          <cell r="K18" t="str">
            <v>D11</v>
          </cell>
          <cell r="L18" t="str">
            <v>YML</v>
          </cell>
          <cell r="M18" t="str">
            <v>A</v>
          </cell>
        </row>
        <row r="19">
          <cell r="A19" t="str">
            <v>AKE102</v>
          </cell>
          <cell r="B19" t="str">
            <v xml:space="preserve">Eng Hup Tractor Parts     </v>
          </cell>
          <cell r="C19" t="str">
            <v>90 days</v>
          </cell>
          <cell r="D19">
            <v>24000</v>
          </cell>
          <cell r="E19">
            <v>19560.97</v>
          </cell>
          <cell r="F19">
            <v>19560.97</v>
          </cell>
          <cell r="G19">
            <v>0</v>
          </cell>
          <cell r="H19">
            <v>0</v>
          </cell>
          <cell r="I19">
            <v>0</v>
          </cell>
          <cell r="J19" t="b">
            <v>1</v>
          </cell>
          <cell r="K19" t="str">
            <v>D12</v>
          </cell>
          <cell r="L19" t="str">
            <v>YML</v>
          </cell>
          <cell r="M19" t="str">
            <v>A</v>
          </cell>
        </row>
        <row r="20">
          <cell r="A20" t="str">
            <v>AKK112</v>
          </cell>
          <cell r="B20" t="str">
            <v xml:space="preserve">Krai Trading       </v>
          </cell>
          <cell r="C20" t="str">
            <v>90 days</v>
          </cell>
          <cell r="D20">
            <v>80000</v>
          </cell>
          <cell r="E20">
            <v>17846.96</v>
          </cell>
          <cell r="F20">
            <v>17846.96</v>
          </cell>
          <cell r="G20">
            <v>0</v>
          </cell>
          <cell r="H20">
            <v>0</v>
          </cell>
          <cell r="I20">
            <v>0</v>
          </cell>
          <cell r="J20" t="b">
            <v>1</v>
          </cell>
          <cell r="K20" t="str">
            <v>D12</v>
          </cell>
          <cell r="L20" t="str">
            <v>YML</v>
          </cell>
          <cell r="M20" t="str">
            <v>A</v>
          </cell>
        </row>
        <row r="21">
          <cell r="A21" t="str">
            <v>AKP101</v>
          </cell>
          <cell r="B21" t="str">
            <v xml:space="preserve">Sykt Power Engineering &amp; Development S/B   </v>
          </cell>
          <cell r="C21" t="str">
            <v>30 days</v>
          </cell>
          <cell r="D21">
            <v>20000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b">
            <v>1</v>
          </cell>
          <cell r="K21" t="str">
            <v>D11</v>
          </cell>
          <cell r="L21" t="str">
            <v>YML</v>
          </cell>
          <cell r="M21" t="str">
            <v>A</v>
          </cell>
        </row>
        <row r="22">
          <cell r="A22" t="str">
            <v>AKP102</v>
          </cell>
          <cell r="B22" t="str">
            <v xml:space="preserve">Sykt Power Engineering &amp; Development S/B   </v>
          </cell>
          <cell r="C22" t="str">
            <v>90 days</v>
          </cell>
          <cell r="D22">
            <v>30000</v>
          </cell>
          <cell r="E22">
            <v>8492.15</v>
          </cell>
          <cell r="F22">
            <v>8492.15</v>
          </cell>
          <cell r="G22">
            <v>0</v>
          </cell>
          <cell r="H22">
            <v>0</v>
          </cell>
          <cell r="I22">
            <v>0</v>
          </cell>
          <cell r="J22" t="b">
            <v>1</v>
          </cell>
          <cell r="K22" t="str">
            <v>D12</v>
          </cell>
          <cell r="L22" t="str">
            <v>YML</v>
          </cell>
          <cell r="M22" t="str">
            <v>A</v>
          </cell>
        </row>
        <row r="23">
          <cell r="A23" t="str">
            <v>AKP131</v>
          </cell>
          <cell r="B23" t="str">
            <v xml:space="preserve">Puspa Industrial Agency      </v>
          </cell>
          <cell r="C23" t="str">
            <v>30 days</v>
          </cell>
          <cell r="D23">
            <v>20000</v>
          </cell>
          <cell r="E23">
            <v>11422.1</v>
          </cell>
          <cell r="F23">
            <v>11422.1</v>
          </cell>
          <cell r="G23">
            <v>0</v>
          </cell>
          <cell r="H23">
            <v>0</v>
          </cell>
          <cell r="I23">
            <v>0</v>
          </cell>
          <cell r="J23" t="b">
            <v>1</v>
          </cell>
          <cell r="K23" t="str">
            <v>D11</v>
          </cell>
          <cell r="L23" t="str">
            <v>YML</v>
          </cell>
          <cell r="M23" t="str">
            <v>A</v>
          </cell>
        </row>
        <row r="24">
          <cell r="A24" t="str">
            <v>AKP132</v>
          </cell>
          <cell r="B24" t="str">
            <v xml:space="preserve">Puspa Industrial Agency      </v>
          </cell>
          <cell r="C24" t="str">
            <v>90 days</v>
          </cell>
          <cell r="D24">
            <v>50000</v>
          </cell>
          <cell r="E24">
            <v>62199.1</v>
          </cell>
          <cell r="F24">
            <v>62199.1</v>
          </cell>
          <cell r="G24">
            <v>0</v>
          </cell>
          <cell r="H24">
            <v>0</v>
          </cell>
          <cell r="I24">
            <v>0</v>
          </cell>
          <cell r="J24" t="b">
            <v>1</v>
          </cell>
          <cell r="K24" t="str">
            <v>D12</v>
          </cell>
          <cell r="L24" t="str">
            <v>YML</v>
          </cell>
          <cell r="M24" t="str">
            <v>A</v>
          </cell>
        </row>
        <row r="25">
          <cell r="A25" t="str">
            <v>AKS101</v>
          </cell>
          <cell r="B25" t="str">
            <v xml:space="preserve">Seng Huat Tractor Parts And Trading   </v>
          </cell>
          <cell r="C25" t="str">
            <v>30 days</v>
          </cell>
          <cell r="D25">
            <v>50000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b">
            <v>1</v>
          </cell>
          <cell r="K25" t="str">
            <v>D11</v>
          </cell>
          <cell r="L25" t="str">
            <v>YML</v>
          </cell>
          <cell r="M25" t="str">
            <v>S</v>
          </cell>
        </row>
        <row r="26">
          <cell r="A26" t="str">
            <v>AKS102</v>
          </cell>
          <cell r="B26" t="str">
            <v xml:space="preserve">Seng Huat Tractor Parts And Trading   </v>
          </cell>
          <cell r="C26" t="str">
            <v>90 days</v>
          </cell>
          <cell r="D26">
            <v>100000</v>
          </cell>
          <cell r="E26">
            <v>49223.33</v>
          </cell>
          <cell r="F26">
            <v>-24751.25</v>
          </cell>
          <cell r="G26">
            <v>4642.09</v>
          </cell>
          <cell r="H26">
            <v>4594.76</v>
          </cell>
          <cell r="I26">
            <v>64737.73</v>
          </cell>
          <cell r="J26" t="b">
            <v>1</v>
          </cell>
          <cell r="K26" t="str">
            <v>D12</v>
          </cell>
          <cell r="L26" t="str">
            <v>YML</v>
          </cell>
          <cell r="M26" t="str">
            <v>S</v>
          </cell>
        </row>
        <row r="27">
          <cell r="A27" t="str">
            <v>AKT101</v>
          </cell>
          <cell r="B27" t="str">
            <v xml:space="preserve">Sykt Timor Engineering      </v>
          </cell>
          <cell r="C27" t="str">
            <v>30 days</v>
          </cell>
          <cell r="D27">
            <v>30000</v>
          </cell>
          <cell r="E27">
            <v>5.94</v>
          </cell>
          <cell r="F27">
            <v>5.94</v>
          </cell>
          <cell r="G27">
            <v>0</v>
          </cell>
          <cell r="H27">
            <v>0</v>
          </cell>
          <cell r="I27">
            <v>0</v>
          </cell>
          <cell r="J27" t="b">
            <v>1</v>
          </cell>
          <cell r="K27" t="str">
            <v>D11</v>
          </cell>
          <cell r="L27" t="str">
            <v>YML</v>
          </cell>
          <cell r="M27" t="str">
            <v>A</v>
          </cell>
        </row>
        <row r="28">
          <cell r="A28" t="str">
            <v>AKT102</v>
          </cell>
          <cell r="B28" t="str">
            <v xml:space="preserve">Sykt Timor Engineering      </v>
          </cell>
          <cell r="C28" t="str">
            <v>90 days</v>
          </cell>
          <cell r="D28">
            <v>80000</v>
          </cell>
          <cell r="E28">
            <v>7622.35</v>
          </cell>
          <cell r="F28">
            <v>7622.35</v>
          </cell>
          <cell r="G28">
            <v>0</v>
          </cell>
          <cell r="H28">
            <v>0</v>
          </cell>
          <cell r="I28">
            <v>0</v>
          </cell>
          <cell r="J28" t="b">
            <v>1</v>
          </cell>
          <cell r="K28" t="str">
            <v>D12</v>
          </cell>
          <cell r="L28" t="str">
            <v>YML</v>
          </cell>
          <cell r="M28" t="str">
            <v>A</v>
          </cell>
        </row>
        <row r="29">
          <cell r="A29" t="str">
            <v>AKT110</v>
          </cell>
          <cell r="B29" t="str">
            <v xml:space="preserve">Total Corp (Kel) Sdn Bhd    </v>
          </cell>
          <cell r="C29" t="str">
            <v>90 days</v>
          </cell>
          <cell r="D29">
            <v>60000</v>
          </cell>
          <cell r="E29">
            <v>12903.03</v>
          </cell>
          <cell r="F29">
            <v>12903.03</v>
          </cell>
          <cell r="G29">
            <v>0</v>
          </cell>
          <cell r="H29">
            <v>0</v>
          </cell>
          <cell r="I29">
            <v>0</v>
          </cell>
          <cell r="J29" t="b">
            <v>1</v>
          </cell>
          <cell r="K29" t="str">
            <v>D12</v>
          </cell>
          <cell r="L29" t="str">
            <v>YML</v>
          </cell>
          <cell r="M29" t="str">
            <v>A</v>
          </cell>
        </row>
        <row r="30">
          <cell r="A30" t="str">
            <v>AKT111</v>
          </cell>
          <cell r="B30" t="str">
            <v xml:space="preserve">Total Corp (Kel) Sdn Bhd    </v>
          </cell>
          <cell r="C30" t="str">
            <v>60 days</v>
          </cell>
          <cell r="D30">
            <v>20000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 t="b">
            <v>1</v>
          </cell>
          <cell r="K30" t="str">
            <v>D11</v>
          </cell>
          <cell r="L30" t="str">
            <v>YML</v>
          </cell>
          <cell r="M30" t="str">
            <v>A</v>
          </cell>
        </row>
        <row r="31">
          <cell r="A31" t="str">
            <v>AKT132</v>
          </cell>
          <cell r="B31" t="str">
            <v xml:space="preserve">Tan Hiap Hong Auto Parts Sdn Bhd  </v>
          </cell>
          <cell r="C31" t="str">
            <v>90 days</v>
          </cell>
          <cell r="D31">
            <v>10000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b">
            <v>1</v>
          </cell>
          <cell r="K31" t="str">
            <v>D12</v>
          </cell>
          <cell r="L31" t="str">
            <v>YML</v>
          </cell>
          <cell r="M31" t="str">
            <v>A</v>
          </cell>
        </row>
        <row r="32">
          <cell r="A32" t="str">
            <v>AKT142</v>
          </cell>
          <cell r="B32" t="str">
            <v xml:space="preserve">Tangkai Maju Sdn Bhd     </v>
          </cell>
          <cell r="C32" t="str">
            <v>60 days</v>
          </cell>
          <cell r="D32">
            <v>20000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b">
            <v>1</v>
          </cell>
          <cell r="K32" t="str">
            <v>E12</v>
          </cell>
          <cell r="L32" t="str">
            <v>WCM</v>
          </cell>
          <cell r="M32" t="str">
            <v>ST</v>
          </cell>
        </row>
        <row r="33">
          <cell r="A33" t="str">
            <v>AKT151</v>
          </cell>
          <cell r="B33" t="str">
            <v xml:space="preserve">Perniagaan Tuju Jaya      </v>
          </cell>
          <cell r="C33" t="str">
            <v>30 days</v>
          </cell>
          <cell r="D33">
            <v>20000</v>
          </cell>
          <cell r="E33">
            <v>7900</v>
          </cell>
          <cell r="F33">
            <v>7900</v>
          </cell>
          <cell r="G33">
            <v>0</v>
          </cell>
          <cell r="H33">
            <v>0</v>
          </cell>
          <cell r="I33">
            <v>0</v>
          </cell>
          <cell r="J33" t="b">
            <v>1</v>
          </cell>
          <cell r="K33" t="str">
            <v>D11</v>
          </cell>
          <cell r="L33" t="str">
            <v>YML</v>
          </cell>
          <cell r="M33" t="str">
            <v>A</v>
          </cell>
        </row>
        <row r="34">
          <cell r="A34" t="str">
            <v>AKT152</v>
          </cell>
          <cell r="B34" t="str">
            <v xml:space="preserve">Perniagaan Tuju Jaya      </v>
          </cell>
          <cell r="C34" t="str">
            <v>90 days</v>
          </cell>
          <cell r="D34">
            <v>20000</v>
          </cell>
          <cell r="E34">
            <v>7354.8</v>
          </cell>
          <cell r="F34">
            <v>7354.8</v>
          </cell>
          <cell r="G34">
            <v>0</v>
          </cell>
          <cell r="H34">
            <v>0</v>
          </cell>
          <cell r="I34">
            <v>0</v>
          </cell>
          <cell r="J34" t="b">
            <v>1</v>
          </cell>
          <cell r="K34" t="str">
            <v>D12</v>
          </cell>
          <cell r="L34" t="str">
            <v>YML</v>
          </cell>
          <cell r="M34" t="str">
            <v>A</v>
          </cell>
        </row>
        <row r="35">
          <cell r="A35" t="str">
            <v>AKW101</v>
          </cell>
          <cell r="B35" t="str">
            <v xml:space="preserve">WC Trading       </v>
          </cell>
          <cell r="C35" t="str">
            <v>30 days</v>
          </cell>
          <cell r="D35">
            <v>20000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b">
            <v>1</v>
          </cell>
          <cell r="K35" t="str">
            <v>D11</v>
          </cell>
          <cell r="L35" t="str">
            <v>YML</v>
          </cell>
          <cell r="M35" t="str">
            <v>A</v>
          </cell>
        </row>
        <row r="36">
          <cell r="A36" t="str">
            <v>AKW102</v>
          </cell>
          <cell r="B36" t="str">
            <v xml:space="preserve">WC Trading       </v>
          </cell>
          <cell r="C36" t="str">
            <v>90 days</v>
          </cell>
          <cell r="D36">
            <v>50000</v>
          </cell>
          <cell r="E36">
            <v>13169.52</v>
          </cell>
          <cell r="F36">
            <v>13169.52</v>
          </cell>
          <cell r="G36">
            <v>0</v>
          </cell>
          <cell r="H36">
            <v>0</v>
          </cell>
          <cell r="I36">
            <v>0</v>
          </cell>
          <cell r="J36" t="b">
            <v>1</v>
          </cell>
          <cell r="K36" t="str">
            <v>D12</v>
          </cell>
          <cell r="L36" t="str">
            <v>YML</v>
          </cell>
          <cell r="M36" t="str">
            <v>A</v>
          </cell>
        </row>
        <row r="37">
          <cell r="A37" t="str">
            <v>AKW112</v>
          </cell>
          <cell r="B37" t="str">
            <v xml:space="preserve">WSO Parts Supply      </v>
          </cell>
          <cell r="C37" t="str">
            <v>90 days</v>
          </cell>
          <cell r="D37">
            <v>10000</v>
          </cell>
          <cell r="E37">
            <v>740.2</v>
          </cell>
          <cell r="F37">
            <v>740.2</v>
          </cell>
          <cell r="G37">
            <v>0</v>
          </cell>
          <cell r="H37">
            <v>0</v>
          </cell>
          <cell r="I37">
            <v>0</v>
          </cell>
          <cell r="J37" t="b">
            <v>1</v>
          </cell>
          <cell r="K37" t="str">
            <v>D12</v>
          </cell>
          <cell r="L37" t="str">
            <v>YML</v>
          </cell>
          <cell r="M37" t="str">
            <v>A</v>
          </cell>
        </row>
        <row r="38">
          <cell r="A38" t="str">
            <v>AMT101</v>
          </cell>
          <cell r="B38" t="str">
            <v xml:space="preserve">Tam Sook Engineering Works     </v>
          </cell>
          <cell r="C38" t="str">
            <v>30 days</v>
          </cell>
          <cell r="D38">
            <v>50000</v>
          </cell>
          <cell r="E38">
            <v>29160</v>
          </cell>
          <cell r="F38">
            <v>29160</v>
          </cell>
          <cell r="G38">
            <v>0</v>
          </cell>
          <cell r="H38">
            <v>0</v>
          </cell>
          <cell r="I38">
            <v>0</v>
          </cell>
          <cell r="J38" t="b">
            <v>1</v>
          </cell>
          <cell r="K38" t="str">
            <v>D11</v>
          </cell>
          <cell r="L38" t="str">
            <v>YML</v>
          </cell>
          <cell r="M38" t="str">
            <v>A</v>
          </cell>
        </row>
        <row r="39">
          <cell r="A39" t="str">
            <v>APR101</v>
          </cell>
          <cell r="B39" t="str">
            <v xml:space="preserve">Rocon Equipment Sdn Bhd     </v>
          </cell>
          <cell r="C39" t="str">
            <v>60 days</v>
          </cell>
          <cell r="D39">
            <v>150000</v>
          </cell>
          <cell r="E39">
            <v>74980.899999999994</v>
          </cell>
          <cell r="F39">
            <v>74980.899999999994</v>
          </cell>
          <cell r="G39">
            <v>0</v>
          </cell>
          <cell r="H39">
            <v>0</v>
          </cell>
          <cell r="I39">
            <v>0</v>
          </cell>
          <cell r="J39" t="b">
            <v>1</v>
          </cell>
          <cell r="K39" t="str">
            <v>E21</v>
          </cell>
          <cell r="L39" t="str">
            <v>LKC</v>
          </cell>
          <cell r="M39" t="str">
            <v>A</v>
          </cell>
        </row>
        <row r="40">
          <cell r="A40" t="str">
            <v>APR102</v>
          </cell>
          <cell r="B40" t="str">
            <v xml:space="preserve">Rocon Equipment Sdn Bhd     </v>
          </cell>
          <cell r="C40" t="str">
            <v>60 days</v>
          </cell>
          <cell r="D40">
            <v>50000</v>
          </cell>
          <cell r="E40">
            <v>4600.7</v>
          </cell>
          <cell r="F40">
            <v>4600.7</v>
          </cell>
          <cell r="G40">
            <v>0</v>
          </cell>
          <cell r="H40">
            <v>0</v>
          </cell>
          <cell r="I40">
            <v>0</v>
          </cell>
          <cell r="J40" t="b">
            <v>1</v>
          </cell>
          <cell r="K40" t="str">
            <v>E22</v>
          </cell>
          <cell r="L40" t="str">
            <v>LKC</v>
          </cell>
          <cell r="M40" t="str">
            <v>A</v>
          </cell>
        </row>
        <row r="41">
          <cell r="A41" t="str">
            <v>APS102</v>
          </cell>
          <cell r="B41" t="str">
            <v xml:space="preserve">Sun Sinlim Sdn Bhd     </v>
          </cell>
          <cell r="C41" t="str">
            <v>90 days</v>
          </cell>
          <cell r="D41">
            <v>15000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b">
            <v>1</v>
          </cell>
          <cell r="K41" t="str">
            <v>D12</v>
          </cell>
          <cell r="L41" t="str">
            <v>YML</v>
          </cell>
          <cell r="M41" t="str">
            <v>ST</v>
          </cell>
        </row>
        <row r="42">
          <cell r="A42" t="str">
            <v>APT101</v>
          </cell>
          <cell r="B42" t="str">
            <v xml:space="preserve">Tai Tractor Parts Trading     </v>
          </cell>
          <cell r="C42" t="str">
            <v>30 days</v>
          </cell>
          <cell r="D42">
            <v>30000</v>
          </cell>
          <cell r="E42">
            <v>5388.56</v>
          </cell>
          <cell r="F42">
            <v>5388.56</v>
          </cell>
          <cell r="G42">
            <v>0</v>
          </cell>
          <cell r="H42">
            <v>0</v>
          </cell>
          <cell r="I42">
            <v>0</v>
          </cell>
          <cell r="J42" t="b">
            <v>1</v>
          </cell>
          <cell r="K42" t="str">
            <v>D11</v>
          </cell>
          <cell r="L42" t="str">
            <v>YML</v>
          </cell>
          <cell r="M42" t="str">
            <v>A</v>
          </cell>
        </row>
        <row r="43">
          <cell r="A43" t="str">
            <v>APT102</v>
          </cell>
          <cell r="B43" t="str">
            <v xml:space="preserve">Tai Tractor Parts Trading     </v>
          </cell>
          <cell r="C43" t="str">
            <v>90 days</v>
          </cell>
          <cell r="D43">
            <v>100000</v>
          </cell>
          <cell r="E43">
            <v>74286.12</v>
          </cell>
          <cell r="F43">
            <v>74286.12</v>
          </cell>
          <cell r="G43">
            <v>0</v>
          </cell>
          <cell r="H43">
            <v>0</v>
          </cell>
          <cell r="I43">
            <v>0</v>
          </cell>
          <cell r="J43" t="b">
            <v>1</v>
          </cell>
          <cell r="K43" t="str">
            <v>D12</v>
          </cell>
          <cell r="L43" t="str">
            <v>YML</v>
          </cell>
          <cell r="M43" t="str">
            <v>A</v>
          </cell>
        </row>
        <row r="44">
          <cell r="A44" t="str">
            <v>ARK102</v>
          </cell>
          <cell r="B44" t="str">
            <v xml:space="preserve">K M Chin Motors (Raub) Sdn Bhd  </v>
          </cell>
          <cell r="C44" t="str">
            <v>90 days</v>
          </cell>
          <cell r="D44">
            <v>10000</v>
          </cell>
          <cell r="E44">
            <v>1840.6</v>
          </cell>
          <cell r="F44">
            <v>1840.6</v>
          </cell>
          <cell r="G44">
            <v>0</v>
          </cell>
          <cell r="H44">
            <v>0</v>
          </cell>
          <cell r="I44">
            <v>0</v>
          </cell>
          <cell r="J44" t="b">
            <v>1</v>
          </cell>
          <cell r="K44" t="str">
            <v>D12</v>
          </cell>
          <cell r="L44" t="str">
            <v>YML</v>
          </cell>
          <cell r="M44" t="str">
            <v>A</v>
          </cell>
        </row>
        <row r="45">
          <cell r="A45" t="str">
            <v>ATD101</v>
          </cell>
          <cell r="B45" t="str">
            <v xml:space="preserve">Damah Tractor Parts &amp; Trading Sdn Bhd  </v>
          </cell>
          <cell r="C45" t="str">
            <v>30 days</v>
          </cell>
          <cell r="D45">
            <v>60000</v>
          </cell>
          <cell r="E45">
            <v>1299.6600000000001</v>
          </cell>
          <cell r="F45">
            <v>1299.6600000000001</v>
          </cell>
          <cell r="G45">
            <v>0</v>
          </cell>
          <cell r="H45">
            <v>0</v>
          </cell>
          <cell r="I45">
            <v>0</v>
          </cell>
          <cell r="J45" t="b">
            <v>1</v>
          </cell>
          <cell r="K45" t="str">
            <v>D11</v>
          </cell>
          <cell r="L45" t="str">
            <v>YML</v>
          </cell>
          <cell r="M45" t="str">
            <v>A</v>
          </cell>
        </row>
        <row r="46">
          <cell r="A46" t="str">
            <v>ATD102</v>
          </cell>
          <cell r="B46" t="str">
            <v xml:space="preserve">Damah Tractor Parts &amp; Trading Sdn Bhd  </v>
          </cell>
          <cell r="C46" t="str">
            <v>90 days</v>
          </cell>
          <cell r="D46">
            <v>100000</v>
          </cell>
          <cell r="E46">
            <v>35439.089999999997</v>
          </cell>
          <cell r="F46">
            <v>35439.089999999997</v>
          </cell>
          <cell r="G46">
            <v>0</v>
          </cell>
          <cell r="H46">
            <v>0</v>
          </cell>
          <cell r="I46">
            <v>0</v>
          </cell>
          <cell r="J46" t="b">
            <v>1</v>
          </cell>
          <cell r="K46" t="str">
            <v>D12</v>
          </cell>
          <cell r="L46" t="str">
            <v>YML</v>
          </cell>
          <cell r="M46" t="str">
            <v>A</v>
          </cell>
        </row>
        <row r="47">
          <cell r="A47" t="str">
            <v>ATG102</v>
          </cell>
          <cell r="B47" t="str">
            <v xml:space="preserve">Guan Huat Trading Company     </v>
          </cell>
          <cell r="C47" t="str">
            <v>90 days</v>
          </cell>
          <cell r="D47">
            <v>30000</v>
          </cell>
          <cell r="E47">
            <v>82.13</v>
          </cell>
          <cell r="F47">
            <v>82.13</v>
          </cell>
          <cell r="G47">
            <v>0</v>
          </cell>
          <cell r="H47">
            <v>0</v>
          </cell>
          <cell r="I47">
            <v>0</v>
          </cell>
          <cell r="J47" t="b">
            <v>1</v>
          </cell>
          <cell r="K47" t="str">
            <v>D12</v>
          </cell>
          <cell r="L47" t="str">
            <v>YML</v>
          </cell>
          <cell r="M47" t="str">
            <v>A</v>
          </cell>
        </row>
        <row r="48">
          <cell r="A48" t="str">
            <v>ATL101</v>
          </cell>
          <cell r="B48" t="str">
            <v xml:space="preserve">H C Liew Engineering Sdn Bhd   </v>
          </cell>
          <cell r="C48" t="str">
            <v>30 days</v>
          </cell>
          <cell r="D48">
            <v>30000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b">
            <v>1</v>
          </cell>
          <cell r="K48" t="str">
            <v>D11</v>
          </cell>
          <cell r="L48" t="str">
            <v>YML</v>
          </cell>
          <cell r="M48" t="str">
            <v>A</v>
          </cell>
        </row>
        <row r="49">
          <cell r="A49" t="str">
            <v>ATL102</v>
          </cell>
          <cell r="B49" t="str">
            <v xml:space="preserve">H C Liew Engineering Sdn Bhd   </v>
          </cell>
          <cell r="C49" t="str">
            <v>90 days</v>
          </cell>
          <cell r="D49">
            <v>30000</v>
          </cell>
          <cell r="E49">
            <v>30848.560000000001</v>
          </cell>
          <cell r="F49">
            <v>30848.560000000001</v>
          </cell>
          <cell r="G49">
            <v>0</v>
          </cell>
          <cell r="H49">
            <v>0</v>
          </cell>
          <cell r="I49">
            <v>0</v>
          </cell>
          <cell r="J49" t="b">
            <v>1</v>
          </cell>
          <cell r="K49" t="str">
            <v>D12</v>
          </cell>
          <cell r="L49" t="str">
            <v>YML</v>
          </cell>
          <cell r="M49" t="str">
            <v>A</v>
          </cell>
        </row>
        <row r="50">
          <cell r="A50" t="str">
            <v>ATM101</v>
          </cell>
          <cell r="B50" t="str">
            <v xml:space="preserve">Mentakab Tractor Parts Sdn Bhd    </v>
          </cell>
          <cell r="C50" t="str">
            <v>30 days</v>
          </cell>
          <cell r="D50">
            <v>30000</v>
          </cell>
          <cell r="E50">
            <v>18</v>
          </cell>
          <cell r="F50">
            <v>18</v>
          </cell>
          <cell r="G50">
            <v>0</v>
          </cell>
          <cell r="H50">
            <v>0</v>
          </cell>
          <cell r="I50">
            <v>0</v>
          </cell>
          <cell r="J50" t="b">
            <v>1</v>
          </cell>
          <cell r="K50" t="str">
            <v>D11</v>
          </cell>
          <cell r="L50" t="str">
            <v>YML</v>
          </cell>
          <cell r="M50" t="str">
            <v>A</v>
          </cell>
        </row>
        <row r="51">
          <cell r="A51" t="str">
            <v>ATM102</v>
          </cell>
          <cell r="B51" t="str">
            <v xml:space="preserve">Mentakab Tractor Parts Sdn Bhd    </v>
          </cell>
          <cell r="C51" t="str">
            <v>90 days</v>
          </cell>
          <cell r="D51">
            <v>80000</v>
          </cell>
          <cell r="E51">
            <v>60785.07</v>
          </cell>
          <cell r="F51">
            <v>60785.07</v>
          </cell>
          <cell r="G51">
            <v>0</v>
          </cell>
          <cell r="H51">
            <v>0</v>
          </cell>
          <cell r="I51">
            <v>0</v>
          </cell>
          <cell r="J51" t="b">
            <v>1</v>
          </cell>
          <cell r="K51" t="str">
            <v>D12</v>
          </cell>
          <cell r="L51" t="str">
            <v>YML</v>
          </cell>
          <cell r="M51" t="str">
            <v>A</v>
          </cell>
        </row>
        <row r="52">
          <cell r="A52" t="str">
            <v>ATO101</v>
          </cell>
          <cell r="B52" t="str">
            <v xml:space="preserve">OTS Tractor Plant      </v>
          </cell>
          <cell r="C52" t="str">
            <v>30 days</v>
          </cell>
          <cell r="D52">
            <v>20000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b">
            <v>1</v>
          </cell>
          <cell r="K52" t="str">
            <v>D11</v>
          </cell>
          <cell r="L52" t="str">
            <v>YML</v>
          </cell>
          <cell r="M52" t="str">
            <v>A</v>
          </cell>
        </row>
        <row r="53">
          <cell r="A53" t="str">
            <v>ATO102</v>
          </cell>
          <cell r="B53" t="str">
            <v xml:space="preserve">OTS Tractor Plant      </v>
          </cell>
          <cell r="C53" t="str">
            <v>90 days</v>
          </cell>
          <cell r="D53">
            <v>30000</v>
          </cell>
          <cell r="E53">
            <v>10541.72</v>
          </cell>
          <cell r="F53">
            <v>10541.72</v>
          </cell>
          <cell r="G53">
            <v>0</v>
          </cell>
          <cell r="H53">
            <v>0</v>
          </cell>
          <cell r="I53">
            <v>0</v>
          </cell>
          <cell r="J53" t="b">
            <v>1</v>
          </cell>
          <cell r="K53" t="str">
            <v>D12</v>
          </cell>
          <cell r="L53" t="str">
            <v>YML</v>
          </cell>
          <cell r="M53" t="str">
            <v>A</v>
          </cell>
        </row>
        <row r="54">
          <cell r="A54" t="str">
            <v>ATT101</v>
          </cell>
          <cell r="B54" t="str">
            <v xml:space="preserve">Total Corp (Treng) Sdn Bhd    </v>
          </cell>
          <cell r="C54" t="str">
            <v>60 days</v>
          </cell>
          <cell r="D54">
            <v>50000</v>
          </cell>
          <cell r="E54">
            <v>291.39999999999998</v>
          </cell>
          <cell r="F54">
            <v>291.39999999999998</v>
          </cell>
          <cell r="G54">
            <v>0</v>
          </cell>
          <cell r="H54">
            <v>0</v>
          </cell>
          <cell r="I54">
            <v>0</v>
          </cell>
          <cell r="J54" t="b">
            <v>1</v>
          </cell>
          <cell r="K54" t="str">
            <v>D11</v>
          </cell>
          <cell r="L54" t="str">
            <v>YML</v>
          </cell>
          <cell r="M54" t="str">
            <v>A</v>
          </cell>
        </row>
        <row r="55">
          <cell r="A55" t="str">
            <v>ATT102</v>
          </cell>
          <cell r="B55" t="str">
            <v xml:space="preserve">Total Corp (Treng) Sdn Bhd    </v>
          </cell>
          <cell r="C55" t="str">
            <v>90 days</v>
          </cell>
          <cell r="D55">
            <v>120000</v>
          </cell>
          <cell r="E55">
            <v>34799.93</v>
          </cell>
          <cell r="F55">
            <v>34799.93</v>
          </cell>
          <cell r="G55">
            <v>0</v>
          </cell>
          <cell r="H55">
            <v>0</v>
          </cell>
          <cell r="I55">
            <v>0</v>
          </cell>
          <cell r="J55" t="b">
            <v>1</v>
          </cell>
          <cell r="K55" t="str">
            <v>D12</v>
          </cell>
          <cell r="L55" t="str">
            <v>YML</v>
          </cell>
          <cell r="M55" t="str">
            <v>A</v>
          </cell>
        </row>
        <row r="56">
          <cell r="A56" t="str">
            <v>ATT112</v>
          </cell>
          <cell r="B56" t="str">
            <v xml:space="preserve">Teong Huat Bros Auto Spares (Trg) S/B  </v>
          </cell>
          <cell r="C56" t="str">
            <v>90 days</v>
          </cell>
          <cell r="D56">
            <v>20000</v>
          </cell>
          <cell r="E56">
            <v>565.17999999999995</v>
          </cell>
          <cell r="F56">
            <v>565.17999999999995</v>
          </cell>
          <cell r="G56">
            <v>0</v>
          </cell>
          <cell r="H56">
            <v>0</v>
          </cell>
          <cell r="I56">
            <v>0</v>
          </cell>
          <cell r="J56" t="b">
            <v>1</v>
          </cell>
          <cell r="K56" t="str">
            <v>D12</v>
          </cell>
          <cell r="L56" t="str">
            <v>YML</v>
          </cell>
          <cell r="M56" t="str">
            <v>A</v>
          </cell>
        </row>
        <row r="57">
          <cell r="A57" t="str">
            <v>ATU101</v>
          </cell>
          <cell r="B57" t="str">
            <v xml:space="preserve">U-Best Machinery Parts      </v>
          </cell>
          <cell r="C57" t="str">
            <v>30 days</v>
          </cell>
          <cell r="D57">
            <v>30000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b">
            <v>1</v>
          </cell>
          <cell r="K57" t="str">
            <v>D11</v>
          </cell>
          <cell r="L57" t="str">
            <v>YML</v>
          </cell>
          <cell r="M57" t="str">
            <v>A</v>
          </cell>
        </row>
        <row r="58">
          <cell r="A58" t="str">
            <v>ATU102</v>
          </cell>
          <cell r="B58" t="str">
            <v xml:space="preserve">U-Best Machinery Parts      </v>
          </cell>
          <cell r="C58" t="str">
            <v>90 days</v>
          </cell>
          <cell r="D58">
            <v>20000</v>
          </cell>
          <cell r="E58">
            <v>6439.12</v>
          </cell>
          <cell r="F58">
            <v>6439.12</v>
          </cell>
          <cell r="G58">
            <v>0</v>
          </cell>
          <cell r="H58">
            <v>0</v>
          </cell>
          <cell r="I58">
            <v>0</v>
          </cell>
          <cell r="J58" t="b">
            <v>1</v>
          </cell>
          <cell r="K58" t="str">
            <v>D12</v>
          </cell>
          <cell r="L58" t="str">
            <v>YML</v>
          </cell>
          <cell r="M58" t="str">
            <v>A</v>
          </cell>
        </row>
        <row r="59">
          <cell r="A59" t="str">
            <v>AUH102</v>
          </cell>
          <cell r="B59" t="str">
            <v xml:space="preserve">Sykt Heng Huat Kwan Kee Sdn Bhd  </v>
          </cell>
          <cell r="C59" t="str">
            <v>90 days</v>
          </cell>
          <cell r="D59">
            <v>5000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b">
            <v>1</v>
          </cell>
          <cell r="K59" t="str">
            <v>D12</v>
          </cell>
          <cell r="L59" t="str">
            <v>YML</v>
          </cell>
          <cell r="M59" t="str">
            <v>A</v>
          </cell>
        </row>
        <row r="60">
          <cell r="A60" t="str">
            <v>AUK111</v>
          </cell>
          <cell r="B60" t="str">
            <v xml:space="preserve">Sykt Kuantan Plant Sdn Bhd    </v>
          </cell>
          <cell r="C60" t="str">
            <v>60 days</v>
          </cell>
          <cell r="D60">
            <v>50000</v>
          </cell>
          <cell r="E60">
            <v>3745.9</v>
          </cell>
          <cell r="F60">
            <v>3745.9</v>
          </cell>
          <cell r="G60">
            <v>0</v>
          </cell>
          <cell r="H60">
            <v>0</v>
          </cell>
          <cell r="I60">
            <v>0</v>
          </cell>
          <cell r="J60" t="b">
            <v>1</v>
          </cell>
          <cell r="K60" t="str">
            <v>D11</v>
          </cell>
          <cell r="L60" t="str">
            <v>YML</v>
          </cell>
          <cell r="M60" t="str">
            <v>A</v>
          </cell>
        </row>
        <row r="61">
          <cell r="A61" t="str">
            <v>AUK112</v>
          </cell>
          <cell r="B61" t="str">
            <v xml:space="preserve">Sykt Kuantan Plant Sdn Bhd    </v>
          </cell>
          <cell r="C61" t="str">
            <v>90 days</v>
          </cell>
          <cell r="D61">
            <v>120000</v>
          </cell>
          <cell r="E61">
            <v>68673.84</v>
          </cell>
          <cell r="F61">
            <v>68673.84</v>
          </cell>
          <cell r="G61">
            <v>0</v>
          </cell>
          <cell r="H61">
            <v>0</v>
          </cell>
          <cell r="I61">
            <v>0</v>
          </cell>
          <cell r="J61" t="b">
            <v>1</v>
          </cell>
          <cell r="K61" t="str">
            <v>D12</v>
          </cell>
          <cell r="L61" t="str">
            <v>YML</v>
          </cell>
          <cell r="M61" t="str">
            <v>A</v>
          </cell>
        </row>
        <row r="62">
          <cell r="A62" t="str">
            <v>AUK122</v>
          </cell>
          <cell r="B62" t="str">
            <v xml:space="preserve">Sykt Kian Seng Engineering     </v>
          </cell>
          <cell r="C62" t="str">
            <v>90 days</v>
          </cell>
          <cell r="D62">
            <v>20000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b">
            <v>1</v>
          </cell>
          <cell r="K62" t="str">
            <v>D12</v>
          </cell>
          <cell r="L62" t="str">
            <v>YML</v>
          </cell>
          <cell r="M62" t="str">
            <v>A</v>
          </cell>
        </row>
        <row r="63">
          <cell r="A63" t="str">
            <v>AUK132</v>
          </cell>
          <cell r="B63" t="str">
            <v xml:space="preserve">Kean Hin Tractor Sdn Bhd    </v>
          </cell>
          <cell r="C63" t="str">
            <v>90 days</v>
          </cell>
          <cell r="D63">
            <v>50000</v>
          </cell>
          <cell r="E63">
            <v>3824.5</v>
          </cell>
          <cell r="F63">
            <v>3824.5</v>
          </cell>
          <cell r="G63">
            <v>0</v>
          </cell>
          <cell r="H63">
            <v>0</v>
          </cell>
          <cell r="I63">
            <v>0</v>
          </cell>
          <cell r="J63" t="b">
            <v>1</v>
          </cell>
          <cell r="K63" t="str">
            <v>D12</v>
          </cell>
          <cell r="L63" t="str">
            <v>YML</v>
          </cell>
          <cell r="M63" t="str">
            <v>A</v>
          </cell>
        </row>
        <row r="64">
          <cell r="A64" t="str">
            <v>AUS111</v>
          </cell>
          <cell r="B64" t="str">
            <v xml:space="preserve">Sinar Damai Sdn Bhd     </v>
          </cell>
          <cell r="C64" t="str">
            <v>30 days</v>
          </cell>
          <cell r="D64">
            <v>50000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b">
            <v>1</v>
          </cell>
          <cell r="K64" t="str">
            <v>D11</v>
          </cell>
          <cell r="L64" t="str">
            <v>YML</v>
          </cell>
          <cell r="M64" t="str">
            <v>A</v>
          </cell>
        </row>
        <row r="65">
          <cell r="A65" t="str">
            <v>AUS112</v>
          </cell>
          <cell r="B65" t="str">
            <v xml:space="preserve">Sinar Damai Sdn Bhd     </v>
          </cell>
          <cell r="C65" t="str">
            <v>90 days</v>
          </cell>
          <cell r="D65">
            <v>30000</v>
          </cell>
          <cell r="E65">
            <v>5872.84</v>
          </cell>
          <cell r="F65">
            <v>5872.84</v>
          </cell>
          <cell r="G65">
            <v>0</v>
          </cell>
          <cell r="H65">
            <v>0</v>
          </cell>
          <cell r="I65">
            <v>0</v>
          </cell>
          <cell r="J65" t="b">
            <v>1</v>
          </cell>
          <cell r="K65" t="str">
            <v>D12</v>
          </cell>
          <cell r="L65" t="str">
            <v>YML</v>
          </cell>
          <cell r="M65" t="str">
            <v>A</v>
          </cell>
        </row>
        <row r="66">
          <cell r="A66" t="str">
            <v>AUS121</v>
          </cell>
          <cell r="B66" t="str">
            <v xml:space="preserve">S K Trading      </v>
          </cell>
          <cell r="C66" t="str">
            <v>30 days</v>
          </cell>
          <cell r="D66">
            <v>30000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b">
            <v>1</v>
          </cell>
          <cell r="K66" t="str">
            <v>D11</v>
          </cell>
          <cell r="L66" t="str">
            <v>YML</v>
          </cell>
          <cell r="M66" t="str">
            <v>A</v>
          </cell>
        </row>
        <row r="67">
          <cell r="A67" t="str">
            <v>AUW101</v>
          </cell>
          <cell r="B67" t="str">
            <v xml:space="preserve">World Plant Tractor Sdn Bhd    </v>
          </cell>
          <cell r="C67" t="str">
            <v>30 days</v>
          </cell>
          <cell r="D67">
            <v>30000</v>
          </cell>
          <cell r="E67">
            <v>3677.4</v>
          </cell>
          <cell r="F67">
            <v>3677.4</v>
          </cell>
          <cell r="G67">
            <v>0</v>
          </cell>
          <cell r="H67">
            <v>0</v>
          </cell>
          <cell r="I67">
            <v>0</v>
          </cell>
          <cell r="J67" t="b">
            <v>1</v>
          </cell>
          <cell r="K67" t="str">
            <v>D11</v>
          </cell>
          <cell r="L67" t="str">
            <v>YML</v>
          </cell>
          <cell r="M67" t="str">
            <v>A</v>
          </cell>
        </row>
        <row r="68">
          <cell r="A68" t="str">
            <v>AUW102</v>
          </cell>
          <cell r="B68" t="str">
            <v xml:space="preserve">World Plant Tractor Sdn Bhd    </v>
          </cell>
          <cell r="C68" t="str">
            <v>90 days</v>
          </cell>
          <cell r="D68">
            <v>50000</v>
          </cell>
          <cell r="E68">
            <v>24225.94</v>
          </cell>
          <cell r="F68">
            <v>24225.94</v>
          </cell>
          <cell r="G68">
            <v>0</v>
          </cell>
          <cell r="H68">
            <v>0</v>
          </cell>
          <cell r="I68">
            <v>0</v>
          </cell>
          <cell r="J68" t="b">
            <v>1</v>
          </cell>
          <cell r="K68" t="str">
            <v>D12</v>
          </cell>
          <cell r="L68" t="str">
            <v>YML</v>
          </cell>
          <cell r="M68" t="str">
            <v>A</v>
          </cell>
        </row>
        <row r="69">
          <cell r="A69" t="str">
            <v>AUZ101</v>
          </cell>
          <cell r="B69" t="str">
            <v xml:space="preserve">Zhonsen Trading       </v>
          </cell>
          <cell r="C69" t="str">
            <v>30 days</v>
          </cell>
          <cell r="D69">
            <v>10000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b">
            <v>1</v>
          </cell>
          <cell r="K69" t="str">
            <v>D11</v>
          </cell>
          <cell r="L69" t="str">
            <v>YML</v>
          </cell>
          <cell r="M69" t="str">
            <v>A</v>
          </cell>
        </row>
        <row r="70">
          <cell r="A70" t="str">
            <v>AUZ102</v>
          </cell>
          <cell r="B70" t="str">
            <v xml:space="preserve">Zhonsen Trading       </v>
          </cell>
          <cell r="C70" t="str">
            <v>60 days</v>
          </cell>
          <cell r="D70">
            <v>10000</v>
          </cell>
          <cell r="E70">
            <v>15332.25</v>
          </cell>
          <cell r="F70">
            <v>15332.25</v>
          </cell>
          <cell r="G70">
            <v>0</v>
          </cell>
          <cell r="H70">
            <v>0</v>
          </cell>
          <cell r="I70">
            <v>0</v>
          </cell>
          <cell r="J70" t="b">
            <v>1</v>
          </cell>
          <cell r="K70" t="str">
            <v>D12</v>
          </cell>
          <cell r="L70" t="str">
            <v>YML</v>
          </cell>
          <cell r="M70" t="str">
            <v>A</v>
          </cell>
        </row>
        <row r="71">
          <cell r="A71" t="str">
            <v>BAE101</v>
          </cell>
          <cell r="B71" t="str">
            <v xml:space="preserve">Eu-Tech Track Service Engineering     </v>
          </cell>
          <cell r="C71" t="str">
            <v>30 days</v>
          </cell>
          <cell r="D71">
            <v>80000</v>
          </cell>
          <cell r="E71">
            <v>1509.79</v>
          </cell>
          <cell r="F71">
            <v>1509.79</v>
          </cell>
          <cell r="G71">
            <v>0</v>
          </cell>
          <cell r="H71">
            <v>0</v>
          </cell>
          <cell r="I71">
            <v>0</v>
          </cell>
          <cell r="J71" t="b">
            <v>1</v>
          </cell>
          <cell r="K71" t="str">
            <v>D01</v>
          </cell>
          <cell r="L71" t="str">
            <v>HHJ</v>
          </cell>
          <cell r="M71" t="str">
            <v>A</v>
          </cell>
        </row>
        <row r="72">
          <cell r="A72" t="str">
            <v>BAE102</v>
          </cell>
          <cell r="B72" t="str">
            <v xml:space="preserve">Eu-Tech Track Service Engineering     </v>
          </cell>
          <cell r="C72" t="str">
            <v>60 days</v>
          </cell>
          <cell r="D72">
            <v>30000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 t="b">
            <v>1</v>
          </cell>
          <cell r="K72" t="str">
            <v>D02</v>
          </cell>
          <cell r="L72" t="str">
            <v>HHJ</v>
          </cell>
          <cell r="M72" t="str">
            <v>A</v>
          </cell>
        </row>
        <row r="73">
          <cell r="A73" t="str">
            <v>BAJ102</v>
          </cell>
          <cell r="B73" t="str">
            <v xml:space="preserve">Jialian Enterprise       </v>
          </cell>
          <cell r="C73" t="str">
            <v>60 days</v>
          </cell>
          <cell r="D73">
            <v>20000</v>
          </cell>
          <cell r="E73">
            <v>14340</v>
          </cell>
          <cell r="F73">
            <v>14340</v>
          </cell>
          <cell r="G73">
            <v>0</v>
          </cell>
          <cell r="H73">
            <v>0</v>
          </cell>
          <cell r="I73">
            <v>0</v>
          </cell>
          <cell r="J73" t="b">
            <v>1</v>
          </cell>
          <cell r="K73" t="str">
            <v>D02</v>
          </cell>
          <cell r="L73" t="str">
            <v>HHJ</v>
          </cell>
          <cell r="M73" t="str">
            <v>A</v>
          </cell>
        </row>
        <row r="74">
          <cell r="A74" t="str">
            <v>BAS101</v>
          </cell>
          <cell r="B74" t="str">
            <v xml:space="preserve">Sin Hoe Hin Engineering Sdn Bhd   </v>
          </cell>
          <cell r="C74" t="str">
            <v>30 days</v>
          </cell>
          <cell r="D74">
            <v>300000</v>
          </cell>
          <cell r="E74">
            <v>57400</v>
          </cell>
          <cell r="F74">
            <v>57400</v>
          </cell>
          <cell r="G74">
            <v>0</v>
          </cell>
          <cell r="H74">
            <v>0</v>
          </cell>
          <cell r="I74">
            <v>0</v>
          </cell>
          <cell r="J74" t="b">
            <v>1</v>
          </cell>
          <cell r="K74" t="str">
            <v>D01</v>
          </cell>
          <cell r="L74" t="str">
            <v>HHJ</v>
          </cell>
          <cell r="M74" t="str">
            <v>A</v>
          </cell>
        </row>
        <row r="75">
          <cell r="A75" t="str">
            <v>BAS102</v>
          </cell>
          <cell r="B75" t="str">
            <v xml:space="preserve">Sin Hoe Hin Engineering Sdn Bhd   </v>
          </cell>
          <cell r="C75" t="str">
            <v>90 days</v>
          </cell>
          <cell r="D75">
            <v>50000</v>
          </cell>
          <cell r="E75">
            <v>5083.5</v>
          </cell>
          <cell r="F75">
            <v>5083.5</v>
          </cell>
          <cell r="G75">
            <v>0</v>
          </cell>
          <cell r="H75">
            <v>0</v>
          </cell>
          <cell r="I75">
            <v>0</v>
          </cell>
          <cell r="J75" t="b">
            <v>1</v>
          </cell>
          <cell r="K75" t="str">
            <v>D02</v>
          </cell>
          <cell r="L75" t="str">
            <v>HHJ</v>
          </cell>
          <cell r="M75" t="str">
            <v>A</v>
          </cell>
        </row>
        <row r="76">
          <cell r="A76" t="str">
            <v>BAS132</v>
          </cell>
          <cell r="B76" t="str">
            <v xml:space="preserve">Sin Hoe Leong Company     </v>
          </cell>
          <cell r="C76" t="str">
            <v>90 days</v>
          </cell>
          <cell r="D76">
            <v>30000</v>
          </cell>
          <cell r="E76">
            <v>1990.74</v>
          </cell>
          <cell r="F76">
            <v>1990.74</v>
          </cell>
          <cell r="G76">
            <v>0</v>
          </cell>
          <cell r="H76">
            <v>0</v>
          </cell>
          <cell r="I76">
            <v>0</v>
          </cell>
          <cell r="J76" t="b">
            <v>1</v>
          </cell>
          <cell r="K76" t="str">
            <v>D02</v>
          </cell>
          <cell r="L76" t="str">
            <v>HHJ</v>
          </cell>
          <cell r="M76" t="str">
            <v>A</v>
          </cell>
        </row>
        <row r="77">
          <cell r="A77" t="str">
            <v>BBA101</v>
          </cell>
          <cell r="B77" t="str">
            <v xml:space="preserve">Allied Machinery Spares Sdn Bhd    </v>
          </cell>
          <cell r="C77" t="str">
            <v>30 days</v>
          </cell>
          <cell r="D77">
            <v>20000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b">
            <v>1</v>
          </cell>
          <cell r="K77" t="str">
            <v>D01</v>
          </cell>
          <cell r="L77" t="str">
            <v>HHJ</v>
          </cell>
          <cell r="M77" t="str">
            <v>A</v>
          </cell>
        </row>
        <row r="78">
          <cell r="A78" t="str">
            <v>BBA102</v>
          </cell>
          <cell r="B78" t="str">
            <v xml:space="preserve">Allied Machinery Spares Sdn Bhd    </v>
          </cell>
          <cell r="C78" t="str">
            <v>90 days</v>
          </cell>
          <cell r="D78">
            <v>20000</v>
          </cell>
          <cell r="E78">
            <v>8643.9699999999993</v>
          </cell>
          <cell r="F78">
            <v>8643.9699999999993</v>
          </cell>
          <cell r="G78">
            <v>0</v>
          </cell>
          <cell r="H78">
            <v>0</v>
          </cell>
          <cell r="I78">
            <v>0</v>
          </cell>
          <cell r="J78" t="b">
            <v>1</v>
          </cell>
          <cell r="K78" t="str">
            <v>D02</v>
          </cell>
          <cell r="L78" t="str">
            <v>HHJ</v>
          </cell>
          <cell r="M78" t="str">
            <v>A</v>
          </cell>
        </row>
        <row r="79">
          <cell r="A79" t="str">
            <v>BBE102</v>
          </cell>
          <cell r="B79" t="str">
            <v xml:space="preserve">Eng Hin Leong Company Sdn Bhd   </v>
          </cell>
          <cell r="C79" t="str">
            <v>90 days</v>
          </cell>
          <cell r="D79">
            <v>30000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b">
            <v>1</v>
          </cell>
          <cell r="K79" t="str">
            <v>D02</v>
          </cell>
          <cell r="L79" t="str">
            <v>HHJ</v>
          </cell>
          <cell r="M79" t="str">
            <v>ST</v>
          </cell>
        </row>
        <row r="80">
          <cell r="A80" t="str">
            <v>BBL101</v>
          </cell>
          <cell r="B80" t="str">
            <v xml:space="preserve">Leanson Tractors (B'worth) Sdn Bhd    </v>
          </cell>
          <cell r="C80" t="str">
            <v>30 days</v>
          </cell>
          <cell r="D80">
            <v>30000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b">
            <v>1</v>
          </cell>
          <cell r="K80" t="str">
            <v>D01</v>
          </cell>
          <cell r="L80" t="str">
            <v>HHJ</v>
          </cell>
          <cell r="M80" t="str">
            <v>A</v>
          </cell>
        </row>
        <row r="81">
          <cell r="A81" t="str">
            <v>BBL102</v>
          </cell>
          <cell r="B81" t="str">
            <v xml:space="preserve">Leanson Tractors (B'worth) Sdn Bhd    </v>
          </cell>
          <cell r="C81" t="str">
            <v>90 days</v>
          </cell>
          <cell r="D81">
            <v>60000</v>
          </cell>
          <cell r="E81">
            <v>12155.95</v>
          </cell>
          <cell r="F81">
            <v>12155.95</v>
          </cell>
          <cell r="G81">
            <v>0</v>
          </cell>
          <cell r="H81">
            <v>0</v>
          </cell>
          <cell r="I81">
            <v>0</v>
          </cell>
          <cell r="J81" t="b">
            <v>1</v>
          </cell>
          <cell r="K81" t="str">
            <v>D02</v>
          </cell>
          <cell r="L81" t="str">
            <v>HHJ</v>
          </cell>
          <cell r="M81" t="str">
            <v>A</v>
          </cell>
        </row>
        <row r="82">
          <cell r="A82" t="str">
            <v>BBM102</v>
          </cell>
          <cell r="B82" t="str">
            <v xml:space="preserve">Ming Sing Trading Company     </v>
          </cell>
          <cell r="C82" t="str">
            <v>60 days</v>
          </cell>
          <cell r="D82">
            <v>20000</v>
          </cell>
          <cell r="E82">
            <v>5678.69</v>
          </cell>
          <cell r="F82">
            <v>5678.69</v>
          </cell>
          <cell r="G82">
            <v>0</v>
          </cell>
          <cell r="H82">
            <v>0</v>
          </cell>
          <cell r="I82">
            <v>0</v>
          </cell>
          <cell r="J82" t="b">
            <v>1</v>
          </cell>
          <cell r="K82" t="str">
            <v>D42</v>
          </cell>
          <cell r="L82" t="str">
            <v>HSF</v>
          </cell>
          <cell r="M82" t="str">
            <v>A</v>
          </cell>
        </row>
        <row r="83">
          <cell r="A83" t="str">
            <v>BBT100</v>
          </cell>
          <cell r="B83" t="str">
            <v xml:space="preserve">Total Enterprise (Butterworth) Company     </v>
          </cell>
          <cell r="C83" t="str">
            <v>90 days</v>
          </cell>
          <cell r="D83">
            <v>20000</v>
          </cell>
          <cell r="E83">
            <v>10394.549999999999</v>
          </cell>
          <cell r="F83">
            <v>10394.549999999999</v>
          </cell>
          <cell r="G83">
            <v>0</v>
          </cell>
          <cell r="H83">
            <v>0</v>
          </cell>
          <cell r="I83">
            <v>0</v>
          </cell>
          <cell r="J83" t="b">
            <v>1</v>
          </cell>
          <cell r="K83" t="str">
            <v>D02</v>
          </cell>
          <cell r="L83" t="str">
            <v>HHJ</v>
          </cell>
          <cell r="M83" t="str">
            <v>A</v>
          </cell>
        </row>
        <row r="84">
          <cell r="A84" t="str">
            <v>BGK101</v>
          </cell>
          <cell r="B84" t="str">
            <v xml:space="preserve">Kian Leck Machinery Company     </v>
          </cell>
          <cell r="C84" t="str">
            <v>30 days</v>
          </cell>
          <cell r="D84">
            <v>20000</v>
          </cell>
          <cell r="E84">
            <v>55.3</v>
          </cell>
          <cell r="F84">
            <v>55.3</v>
          </cell>
          <cell r="G84">
            <v>0</v>
          </cell>
          <cell r="H84">
            <v>0</v>
          </cell>
          <cell r="I84">
            <v>0</v>
          </cell>
          <cell r="J84" t="b">
            <v>1</v>
          </cell>
          <cell r="K84" t="str">
            <v>D01</v>
          </cell>
          <cell r="L84" t="str">
            <v>HHJ</v>
          </cell>
          <cell r="M84" t="str">
            <v>A</v>
          </cell>
        </row>
        <row r="85">
          <cell r="A85" t="str">
            <v>BGK102</v>
          </cell>
          <cell r="B85" t="str">
            <v xml:space="preserve">Kian Leck Machinery Company     </v>
          </cell>
          <cell r="C85" t="str">
            <v>60 days</v>
          </cell>
          <cell r="D85">
            <v>30000</v>
          </cell>
          <cell r="E85">
            <v>12979.07</v>
          </cell>
          <cell r="F85">
            <v>12979.07</v>
          </cell>
          <cell r="G85">
            <v>0</v>
          </cell>
          <cell r="H85">
            <v>0</v>
          </cell>
          <cell r="I85">
            <v>0</v>
          </cell>
          <cell r="J85" t="b">
            <v>1</v>
          </cell>
          <cell r="K85" t="str">
            <v>D02</v>
          </cell>
          <cell r="L85" t="str">
            <v>HHJ</v>
          </cell>
          <cell r="M85" t="str">
            <v>A</v>
          </cell>
        </row>
        <row r="86">
          <cell r="A86" t="str">
            <v>BIC102</v>
          </cell>
          <cell r="B86" t="str">
            <v xml:space="preserve">Chit Soon Auto Parts (PK) Sdn Bhd  </v>
          </cell>
          <cell r="C86" t="str">
            <v>90 days</v>
          </cell>
          <cell r="D86">
            <v>60000</v>
          </cell>
          <cell r="E86">
            <v>16300</v>
          </cell>
          <cell r="F86">
            <v>16300</v>
          </cell>
          <cell r="G86">
            <v>0</v>
          </cell>
          <cell r="H86">
            <v>0</v>
          </cell>
          <cell r="I86">
            <v>0</v>
          </cell>
          <cell r="J86" t="b">
            <v>1</v>
          </cell>
          <cell r="K86" t="str">
            <v>D02</v>
          </cell>
          <cell r="L86" t="str">
            <v>HHJ</v>
          </cell>
          <cell r="M86" t="str">
            <v>A</v>
          </cell>
        </row>
        <row r="87">
          <cell r="A87" t="str">
            <v>BIE102</v>
          </cell>
          <cell r="B87" t="str">
            <v xml:space="preserve">Ekomaya Sdn Bhd      </v>
          </cell>
          <cell r="C87" t="str">
            <v>90 days</v>
          </cell>
          <cell r="D87">
            <v>60000</v>
          </cell>
          <cell r="E87">
            <v>11069.35</v>
          </cell>
          <cell r="F87">
            <v>0</v>
          </cell>
          <cell r="G87">
            <v>0</v>
          </cell>
          <cell r="H87">
            <v>8127.52</v>
          </cell>
          <cell r="I87">
            <v>2941.83</v>
          </cell>
          <cell r="J87" t="b">
            <v>1</v>
          </cell>
          <cell r="K87" t="str">
            <v>D02</v>
          </cell>
          <cell r="L87" t="str">
            <v>HHJ</v>
          </cell>
          <cell r="M87" t="str">
            <v>S</v>
          </cell>
        </row>
        <row r="88">
          <cell r="A88" t="str">
            <v>BIP100</v>
          </cell>
          <cell r="B88" t="str">
            <v xml:space="preserve">Perak Motor Co Sdn Bhd    </v>
          </cell>
          <cell r="C88" t="str">
            <v>90 days</v>
          </cell>
          <cell r="D88">
            <v>60000</v>
          </cell>
          <cell r="E88">
            <v>35303.050000000003</v>
          </cell>
          <cell r="F88">
            <v>35303.050000000003</v>
          </cell>
          <cell r="G88">
            <v>0</v>
          </cell>
          <cell r="H88">
            <v>0</v>
          </cell>
          <cell r="I88">
            <v>0</v>
          </cell>
          <cell r="J88" t="b">
            <v>1</v>
          </cell>
          <cell r="K88" t="str">
            <v>D02</v>
          </cell>
          <cell r="L88" t="str">
            <v>HHJ</v>
          </cell>
          <cell r="M88" t="str">
            <v>A</v>
          </cell>
        </row>
        <row r="89">
          <cell r="A89" t="str">
            <v>BIP101</v>
          </cell>
          <cell r="B89" t="str">
            <v xml:space="preserve">Perak Motor Co Sdn Bhd    </v>
          </cell>
          <cell r="C89" t="str">
            <v>30 days</v>
          </cell>
          <cell r="D89">
            <v>40000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 t="b">
            <v>1</v>
          </cell>
          <cell r="K89" t="str">
            <v>D01</v>
          </cell>
          <cell r="L89" t="str">
            <v>HHJ</v>
          </cell>
          <cell r="M89" t="str">
            <v>A</v>
          </cell>
        </row>
        <row r="90">
          <cell r="A90" t="str">
            <v>BIS100</v>
          </cell>
          <cell r="B90" t="str">
            <v xml:space="preserve">Syn Heng Heavy Equipment Sdn Bhd   </v>
          </cell>
          <cell r="C90" t="str">
            <v>90 days</v>
          </cell>
          <cell r="D90">
            <v>100000</v>
          </cell>
          <cell r="E90">
            <v>88186.15</v>
          </cell>
          <cell r="F90">
            <v>88186.15</v>
          </cell>
          <cell r="G90">
            <v>0</v>
          </cell>
          <cell r="H90">
            <v>0</v>
          </cell>
          <cell r="I90">
            <v>0</v>
          </cell>
          <cell r="J90" t="b">
            <v>1</v>
          </cell>
          <cell r="K90" t="str">
            <v>D02</v>
          </cell>
          <cell r="L90" t="str">
            <v>HHJ</v>
          </cell>
          <cell r="M90" t="str">
            <v>A</v>
          </cell>
        </row>
        <row r="91">
          <cell r="A91" t="str">
            <v>BIS101</v>
          </cell>
          <cell r="B91" t="str">
            <v xml:space="preserve">Syn Heng Heavy Equipment Sdn Bhd   </v>
          </cell>
          <cell r="C91" t="str">
            <v>30 days</v>
          </cell>
          <cell r="D91">
            <v>50000</v>
          </cell>
          <cell r="E91">
            <v>605.62</v>
          </cell>
          <cell r="F91">
            <v>605.62</v>
          </cell>
          <cell r="G91">
            <v>0</v>
          </cell>
          <cell r="H91">
            <v>0</v>
          </cell>
          <cell r="I91">
            <v>0</v>
          </cell>
          <cell r="J91" t="b">
            <v>1</v>
          </cell>
          <cell r="K91" t="str">
            <v>D01</v>
          </cell>
          <cell r="L91" t="str">
            <v>HHJ</v>
          </cell>
          <cell r="M91" t="str">
            <v>A</v>
          </cell>
        </row>
        <row r="92">
          <cell r="A92" t="str">
            <v>BIS111</v>
          </cell>
          <cell r="B92" t="str">
            <v xml:space="preserve">Sykt Sun Ma Heavy Machinery Sdn Bhd  </v>
          </cell>
          <cell r="C92" t="str">
            <v>30 days</v>
          </cell>
          <cell r="D92">
            <v>20000</v>
          </cell>
          <cell r="E92">
            <v>17208.740000000002</v>
          </cell>
          <cell r="F92">
            <v>17208.740000000002</v>
          </cell>
          <cell r="G92">
            <v>0</v>
          </cell>
          <cell r="H92">
            <v>0</v>
          </cell>
          <cell r="I92">
            <v>0</v>
          </cell>
          <cell r="J92" t="b">
            <v>1</v>
          </cell>
          <cell r="K92" t="str">
            <v>D01</v>
          </cell>
          <cell r="L92" t="str">
            <v>HHJ</v>
          </cell>
          <cell r="M92" t="str">
            <v>A</v>
          </cell>
        </row>
        <row r="93">
          <cell r="A93" t="str">
            <v>BIT100</v>
          </cell>
          <cell r="B93" t="str">
            <v xml:space="preserve">Total Corporation (Perak) Sdn Bhd    </v>
          </cell>
          <cell r="C93" t="str">
            <v>90 days</v>
          </cell>
          <cell r="D93">
            <v>150000</v>
          </cell>
          <cell r="E93">
            <v>135510.06</v>
          </cell>
          <cell r="F93">
            <v>135510.06</v>
          </cell>
          <cell r="G93">
            <v>0</v>
          </cell>
          <cell r="H93">
            <v>0</v>
          </cell>
          <cell r="I93">
            <v>0</v>
          </cell>
          <cell r="J93" t="b">
            <v>1</v>
          </cell>
          <cell r="K93" t="str">
            <v>D02</v>
          </cell>
          <cell r="L93" t="str">
            <v>HHJ</v>
          </cell>
          <cell r="M93" t="str">
            <v>A</v>
          </cell>
        </row>
        <row r="94">
          <cell r="A94" t="str">
            <v>BIT101</v>
          </cell>
          <cell r="B94" t="str">
            <v xml:space="preserve">Total Corporation (Perak) Sdn Bhd    </v>
          </cell>
          <cell r="C94" t="str">
            <v>30 days</v>
          </cell>
          <cell r="D94">
            <v>50000</v>
          </cell>
          <cell r="E94">
            <v>29116.92</v>
          </cell>
          <cell r="F94">
            <v>29116.92</v>
          </cell>
          <cell r="G94">
            <v>0</v>
          </cell>
          <cell r="H94">
            <v>0</v>
          </cell>
          <cell r="I94">
            <v>0</v>
          </cell>
          <cell r="J94" t="b">
            <v>1</v>
          </cell>
          <cell r="K94" t="str">
            <v>D01</v>
          </cell>
          <cell r="L94" t="str">
            <v>HHJ</v>
          </cell>
          <cell r="M94" t="str">
            <v>A</v>
          </cell>
        </row>
        <row r="95">
          <cell r="A95" t="str">
            <v>BIY100</v>
          </cell>
          <cell r="B95" t="str">
            <v xml:space="preserve">Yaulek Parts Sdn Bhd     </v>
          </cell>
          <cell r="C95" t="str">
            <v>60 days</v>
          </cell>
          <cell r="D95">
            <v>30000</v>
          </cell>
          <cell r="E95">
            <v>16463.240000000002</v>
          </cell>
          <cell r="F95">
            <v>16463.240000000002</v>
          </cell>
          <cell r="G95">
            <v>0</v>
          </cell>
          <cell r="H95">
            <v>0</v>
          </cell>
          <cell r="I95">
            <v>0</v>
          </cell>
          <cell r="J95" t="b">
            <v>1</v>
          </cell>
          <cell r="K95" t="str">
            <v>D02</v>
          </cell>
          <cell r="L95" t="str">
            <v>HHJ</v>
          </cell>
          <cell r="M95" t="str">
            <v>A</v>
          </cell>
        </row>
        <row r="96">
          <cell r="A96" t="str">
            <v>BIY101</v>
          </cell>
          <cell r="B96" t="str">
            <v xml:space="preserve">Yaulek Parts Sdn Bhd     </v>
          </cell>
          <cell r="C96" t="str">
            <v>CASH</v>
          </cell>
          <cell r="D96">
            <v>30000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 t="b">
            <v>1</v>
          </cell>
          <cell r="K96" t="str">
            <v>D01</v>
          </cell>
          <cell r="L96" t="str">
            <v>HHJ</v>
          </cell>
          <cell r="M96" t="str">
            <v>A</v>
          </cell>
        </row>
        <row r="97">
          <cell r="A97" t="str">
            <v>BJA101</v>
          </cell>
          <cell r="B97" t="str">
            <v xml:space="preserve">Arrowira Sdn Bhd      </v>
          </cell>
          <cell r="C97" t="str">
            <v>30 days</v>
          </cell>
          <cell r="D97">
            <v>20000</v>
          </cell>
          <cell r="E97">
            <v>112.35</v>
          </cell>
          <cell r="F97">
            <v>112.35</v>
          </cell>
          <cell r="G97">
            <v>0</v>
          </cell>
          <cell r="H97">
            <v>0</v>
          </cell>
          <cell r="I97">
            <v>0</v>
          </cell>
          <cell r="J97" t="b">
            <v>1</v>
          </cell>
          <cell r="K97" t="str">
            <v>D61</v>
          </cell>
          <cell r="L97" t="str">
            <v>ICY</v>
          </cell>
          <cell r="M97" t="str">
            <v>A</v>
          </cell>
        </row>
        <row r="98">
          <cell r="A98" t="str">
            <v>BJA102</v>
          </cell>
          <cell r="B98" t="str">
            <v xml:space="preserve">Arrowira Sdn Bhd      </v>
          </cell>
          <cell r="C98" t="str">
            <v>90 days</v>
          </cell>
          <cell r="D98">
            <v>20000</v>
          </cell>
          <cell r="E98">
            <v>2606.84</v>
          </cell>
          <cell r="F98">
            <v>2606.84</v>
          </cell>
          <cell r="G98">
            <v>0</v>
          </cell>
          <cell r="H98">
            <v>0</v>
          </cell>
          <cell r="I98">
            <v>0</v>
          </cell>
          <cell r="J98" t="b">
            <v>1</v>
          </cell>
          <cell r="K98" t="str">
            <v>D62</v>
          </cell>
          <cell r="L98" t="str">
            <v>ICY</v>
          </cell>
          <cell r="M98" t="str">
            <v>A</v>
          </cell>
        </row>
        <row r="99">
          <cell r="A99" t="str">
            <v>BJC101</v>
          </cell>
          <cell r="B99" t="str">
            <v xml:space="preserve">CEL Tractors (Johor) Sdn Bhd    </v>
          </cell>
          <cell r="C99" t="str">
            <v>30 days</v>
          </cell>
          <cell r="D99">
            <v>20000</v>
          </cell>
          <cell r="E99">
            <v>4.75</v>
          </cell>
          <cell r="F99">
            <v>4.75</v>
          </cell>
          <cell r="G99">
            <v>0</v>
          </cell>
          <cell r="H99">
            <v>0</v>
          </cell>
          <cell r="I99">
            <v>0</v>
          </cell>
          <cell r="J99" t="b">
            <v>1</v>
          </cell>
          <cell r="K99" t="str">
            <v>D61</v>
          </cell>
          <cell r="L99" t="str">
            <v>ICY</v>
          </cell>
          <cell r="M99" t="str">
            <v>A</v>
          </cell>
        </row>
        <row r="100">
          <cell r="A100" t="str">
            <v>BJC102</v>
          </cell>
          <cell r="B100" t="str">
            <v xml:space="preserve">CEL Tractors (Johor) Sdn Bhd    </v>
          </cell>
          <cell r="C100" t="str">
            <v>90 days</v>
          </cell>
          <cell r="D100">
            <v>20000</v>
          </cell>
          <cell r="E100">
            <v>638.20000000000005</v>
          </cell>
          <cell r="F100">
            <v>638.20000000000005</v>
          </cell>
          <cell r="G100">
            <v>0</v>
          </cell>
          <cell r="H100">
            <v>0</v>
          </cell>
          <cell r="I100">
            <v>0</v>
          </cell>
          <cell r="J100" t="b">
            <v>1</v>
          </cell>
          <cell r="K100" t="str">
            <v>D62</v>
          </cell>
          <cell r="L100" t="str">
            <v>ICY</v>
          </cell>
          <cell r="M100" t="str">
            <v>A</v>
          </cell>
        </row>
        <row r="101">
          <cell r="A101" t="str">
            <v>BJE102</v>
          </cell>
          <cell r="B101" t="str">
            <v xml:space="preserve">Eik Ann Tractor Parts Sdn Bhd   </v>
          </cell>
          <cell r="C101" t="str">
            <v>90 days</v>
          </cell>
          <cell r="D101">
            <v>20000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 t="b">
            <v>1</v>
          </cell>
          <cell r="K101" t="str">
            <v>D62</v>
          </cell>
          <cell r="L101" t="str">
            <v>ICY</v>
          </cell>
          <cell r="M101" t="str">
            <v>A</v>
          </cell>
        </row>
        <row r="102">
          <cell r="A102" t="str">
            <v>BJE112</v>
          </cell>
          <cell r="B102" t="str">
            <v xml:space="preserve">Perniagaan Alat Gantian Eng Thai    </v>
          </cell>
          <cell r="C102" t="str">
            <v>60 days</v>
          </cell>
          <cell r="D102">
            <v>10000</v>
          </cell>
          <cell r="E102">
            <v>1550</v>
          </cell>
          <cell r="F102">
            <v>1550</v>
          </cell>
          <cell r="G102">
            <v>0</v>
          </cell>
          <cell r="H102">
            <v>0</v>
          </cell>
          <cell r="I102">
            <v>0</v>
          </cell>
          <cell r="J102" t="b">
            <v>1</v>
          </cell>
          <cell r="K102" t="str">
            <v>D62</v>
          </cell>
          <cell r="L102" t="str">
            <v>ICY</v>
          </cell>
          <cell r="M102" t="str">
            <v>A</v>
          </cell>
        </row>
        <row r="103">
          <cell r="A103" t="str">
            <v>BJG111</v>
          </cell>
          <cell r="B103" t="str">
            <v xml:space="preserve">Guang Hoe Engineering Supply Sdn Bhd   </v>
          </cell>
          <cell r="C103" t="str">
            <v>30 days</v>
          </cell>
          <cell r="D103">
            <v>80000</v>
          </cell>
          <cell r="E103">
            <v>22100.57</v>
          </cell>
          <cell r="F103">
            <v>22100.57</v>
          </cell>
          <cell r="G103">
            <v>0</v>
          </cell>
          <cell r="H103">
            <v>0</v>
          </cell>
          <cell r="I103">
            <v>0</v>
          </cell>
          <cell r="J103" t="b">
            <v>1</v>
          </cell>
          <cell r="K103" t="str">
            <v>D61</v>
          </cell>
          <cell r="L103" t="str">
            <v>ICY</v>
          </cell>
          <cell r="M103" t="str">
            <v>A</v>
          </cell>
        </row>
        <row r="104">
          <cell r="A104" t="str">
            <v>BJG112</v>
          </cell>
          <cell r="B104" t="str">
            <v xml:space="preserve">Guang Hoe Engineering Supply Sdn Bhd   </v>
          </cell>
          <cell r="C104" t="str">
            <v>90 days</v>
          </cell>
          <cell r="D104">
            <v>100000</v>
          </cell>
          <cell r="E104">
            <v>62545.62</v>
          </cell>
          <cell r="F104">
            <v>62545.62</v>
          </cell>
          <cell r="G104">
            <v>0</v>
          </cell>
          <cell r="H104">
            <v>0</v>
          </cell>
          <cell r="I104">
            <v>0</v>
          </cell>
          <cell r="J104" t="b">
            <v>1</v>
          </cell>
          <cell r="K104" t="str">
            <v>D62</v>
          </cell>
          <cell r="L104" t="str">
            <v>ICY</v>
          </cell>
          <cell r="M104" t="str">
            <v>A</v>
          </cell>
        </row>
        <row r="105">
          <cell r="A105" t="str">
            <v>BJK101</v>
          </cell>
          <cell r="B105" t="str">
            <v xml:space="preserve">K S Excavator Parts Sdn Bhd   </v>
          </cell>
          <cell r="C105" t="str">
            <v>30 days</v>
          </cell>
          <cell r="D105">
            <v>20000</v>
          </cell>
          <cell r="E105">
            <v>2144.04</v>
          </cell>
          <cell r="F105">
            <v>2144.04</v>
          </cell>
          <cell r="G105">
            <v>0</v>
          </cell>
          <cell r="H105">
            <v>0</v>
          </cell>
          <cell r="I105">
            <v>0</v>
          </cell>
          <cell r="J105" t="b">
            <v>1</v>
          </cell>
          <cell r="K105" t="str">
            <v>D61</v>
          </cell>
          <cell r="L105" t="str">
            <v>ICY</v>
          </cell>
          <cell r="M105" t="str">
            <v>A</v>
          </cell>
        </row>
        <row r="106">
          <cell r="A106" t="str">
            <v>BJK102</v>
          </cell>
          <cell r="B106" t="str">
            <v xml:space="preserve">K S Excavator Parts Sdn Bhd   </v>
          </cell>
          <cell r="C106" t="str">
            <v>90 days</v>
          </cell>
          <cell r="D106">
            <v>30000</v>
          </cell>
          <cell r="E106">
            <v>10157.67</v>
          </cell>
          <cell r="F106">
            <v>10157.67</v>
          </cell>
          <cell r="G106">
            <v>0</v>
          </cell>
          <cell r="H106">
            <v>0</v>
          </cell>
          <cell r="I106">
            <v>0</v>
          </cell>
          <cell r="J106" t="b">
            <v>1</v>
          </cell>
          <cell r="K106" t="str">
            <v>D62</v>
          </cell>
          <cell r="L106" t="str">
            <v>ICY</v>
          </cell>
          <cell r="M106" t="str">
            <v>A</v>
          </cell>
        </row>
        <row r="107">
          <cell r="A107" t="str">
            <v>BJS101</v>
          </cell>
          <cell r="B107" t="str">
            <v xml:space="preserve">Song Crane Enterprise (M) Sdn Bhd   </v>
          </cell>
          <cell r="C107" t="str">
            <v>30 days</v>
          </cell>
          <cell r="D107">
            <v>20000</v>
          </cell>
          <cell r="E107">
            <v>3480</v>
          </cell>
          <cell r="F107">
            <v>3480</v>
          </cell>
          <cell r="G107">
            <v>0</v>
          </cell>
          <cell r="H107">
            <v>0</v>
          </cell>
          <cell r="I107">
            <v>0</v>
          </cell>
          <cell r="J107" t="b">
            <v>1</v>
          </cell>
          <cell r="K107" t="str">
            <v>D61</v>
          </cell>
          <cell r="L107" t="str">
            <v>ICY</v>
          </cell>
          <cell r="M107" t="str">
            <v>A</v>
          </cell>
        </row>
        <row r="108">
          <cell r="A108" t="str">
            <v>BJS102</v>
          </cell>
          <cell r="B108" t="str">
            <v xml:space="preserve">Song Crane Enterprise (M) Sdn Bhd   </v>
          </cell>
          <cell r="C108" t="str">
            <v>90 days</v>
          </cell>
          <cell r="D108">
            <v>50000</v>
          </cell>
          <cell r="E108">
            <v>32744.35</v>
          </cell>
          <cell r="F108">
            <v>32744.35</v>
          </cell>
          <cell r="G108">
            <v>0</v>
          </cell>
          <cell r="H108">
            <v>0</v>
          </cell>
          <cell r="I108">
            <v>0</v>
          </cell>
          <cell r="J108" t="b">
            <v>1</v>
          </cell>
          <cell r="K108" t="str">
            <v>D62</v>
          </cell>
          <cell r="L108" t="str">
            <v>ICY</v>
          </cell>
          <cell r="M108" t="str">
            <v>A</v>
          </cell>
        </row>
        <row r="109">
          <cell r="A109" t="str">
            <v>BJT102</v>
          </cell>
          <cell r="B109" t="str">
            <v xml:space="preserve">Syarikat Tong San Enterprise     </v>
          </cell>
          <cell r="C109" t="str">
            <v>60 days</v>
          </cell>
          <cell r="D109">
            <v>20000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 t="b">
            <v>1</v>
          </cell>
          <cell r="K109" t="str">
            <v>D62</v>
          </cell>
          <cell r="L109" t="str">
            <v>ICY</v>
          </cell>
          <cell r="M109" t="str">
            <v>A</v>
          </cell>
        </row>
        <row r="110">
          <cell r="A110" t="str">
            <v>BJX101</v>
          </cell>
          <cell r="B110" t="str">
            <v xml:space="preserve">Xenog Sdn Bhd      </v>
          </cell>
          <cell r="C110" t="str">
            <v>30 days</v>
          </cell>
          <cell r="D110">
            <v>80000</v>
          </cell>
          <cell r="E110">
            <v>22384.91</v>
          </cell>
          <cell r="F110">
            <v>22384.91</v>
          </cell>
          <cell r="G110">
            <v>0</v>
          </cell>
          <cell r="H110">
            <v>0</v>
          </cell>
          <cell r="I110">
            <v>0</v>
          </cell>
          <cell r="J110" t="b">
            <v>1</v>
          </cell>
          <cell r="K110" t="str">
            <v>D61</v>
          </cell>
          <cell r="L110" t="str">
            <v>ICY</v>
          </cell>
          <cell r="M110" t="str">
            <v>A</v>
          </cell>
        </row>
        <row r="111">
          <cell r="A111" t="str">
            <v>BJX102</v>
          </cell>
          <cell r="B111" t="str">
            <v xml:space="preserve">Xenog Sdn Bhd      </v>
          </cell>
          <cell r="C111" t="str">
            <v>90 days</v>
          </cell>
          <cell r="D111">
            <v>100000</v>
          </cell>
          <cell r="E111">
            <v>57740.36</v>
          </cell>
          <cell r="F111">
            <v>57740.36</v>
          </cell>
          <cell r="G111">
            <v>0</v>
          </cell>
          <cell r="H111">
            <v>0</v>
          </cell>
          <cell r="I111">
            <v>0</v>
          </cell>
          <cell r="J111" t="b">
            <v>1</v>
          </cell>
          <cell r="K111" t="str">
            <v>D62</v>
          </cell>
          <cell r="L111" t="str">
            <v>ICY</v>
          </cell>
          <cell r="M111" t="str">
            <v>A</v>
          </cell>
        </row>
        <row r="112">
          <cell r="A112" t="str">
            <v>BKA100</v>
          </cell>
          <cell r="B112" t="str">
            <v xml:space="preserve">Sykt Alat-Alat Tractor Associated     </v>
          </cell>
          <cell r="C112" t="str">
            <v>90 days</v>
          </cell>
          <cell r="D112">
            <v>30000</v>
          </cell>
          <cell r="E112">
            <v>9375.5499999999993</v>
          </cell>
          <cell r="F112">
            <v>9375.5499999999993</v>
          </cell>
          <cell r="G112">
            <v>0</v>
          </cell>
          <cell r="H112">
            <v>0</v>
          </cell>
          <cell r="I112">
            <v>0</v>
          </cell>
          <cell r="J112" t="b">
            <v>1</v>
          </cell>
          <cell r="K112" t="str">
            <v>D12</v>
          </cell>
          <cell r="L112" t="str">
            <v>YML</v>
          </cell>
          <cell r="M112" t="str">
            <v>A</v>
          </cell>
        </row>
        <row r="113">
          <cell r="A113" t="str">
            <v>BKA112</v>
          </cell>
          <cell r="B113" t="str">
            <v xml:space="preserve">Autoxports Sdn Bhd      </v>
          </cell>
          <cell r="C113" t="str">
            <v>90 days</v>
          </cell>
          <cell r="D113">
            <v>10000</v>
          </cell>
          <cell r="E113">
            <v>1440.76</v>
          </cell>
          <cell r="F113">
            <v>1440.76</v>
          </cell>
          <cell r="G113">
            <v>0</v>
          </cell>
          <cell r="H113">
            <v>0</v>
          </cell>
          <cell r="I113">
            <v>0</v>
          </cell>
          <cell r="J113" t="b">
            <v>1</v>
          </cell>
          <cell r="K113" t="str">
            <v>D32</v>
          </cell>
          <cell r="L113" t="str">
            <v>TC</v>
          </cell>
          <cell r="M113" t="str">
            <v>A</v>
          </cell>
        </row>
        <row r="114">
          <cell r="A114" t="str">
            <v>BKA121</v>
          </cell>
          <cell r="B114" t="str">
            <v xml:space="preserve">Aik Lye Tractor Parts Sdn Bhd   </v>
          </cell>
          <cell r="C114" t="str">
            <v>30 days</v>
          </cell>
          <cell r="D114">
            <v>40000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 t="b">
            <v>1</v>
          </cell>
          <cell r="K114" t="str">
            <v>D31</v>
          </cell>
          <cell r="L114" t="str">
            <v>TC</v>
          </cell>
          <cell r="M114" t="str">
            <v>A</v>
          </cell>
        </row>
        <row r="115">
          <cell r="A115" t="str">
            <v>BKA122</v>
          </cell>
          <cell r="B115" t="str">
            <v xml:space="preserve">Aik Lye Tractor Parts Sdn Bhd   </v>
          </cell>
          <cell r="C115" t="str">
            <v>90 days</v>
          </cell>
          <cell r="D115">
            <v>100000</v>
          </cell>
          <cell r="E115">
            <v>31462.35</v>
          </cell>
          <cell r="F115">
            <v>31462.35</v>
          </cell>
          <cell r="G115">
            <v>0</v>
          </cell>
          <cell r="H115">
            <v>0</v>
          </cell>
          <cell r="I115">
            <v>0</v>
          </cell>
          <cell r="J115" t="b">
            <v>1</v>
          </cell>
          <cell r="K115" t="str">
            <v>D32</v>
          </cell>
          <cell r="L115" t="str">
            <v>TC</v>
          </cell>
          <cell r="M115" t="str">
            <v>A</v>
          </cell>
        </row>
        <row r="116">
          <cell r="A116" t="str">
            <v>BKA202</v>
          </cell>
          <cell r="B116" t="str">
            <v xml:space="preserve">Automaster Spare Parts (M) Sdn Bhd   </v>
          </cell>
          <cell r="C116" t="str">
            <v>90 days</v>
          </cell>
          <cell r="D116">
            <v>30000</v>
          </cell>
          <cell r="E116">
            <v>512.4</v>
          </cell>
          <cell r="F116">
            <v>512.4</v>
          </cell>
          <cell r="G116">
            <v>0</v>
          </cell>
          <cell r="H116">
            <v>0</v>
          </cell>
          <cell r="I116">
            <v>0</v>
          </cell>
          <cell r="J116" t="b">
            <v>1</v>
          </cell>
          <cell r="K116" t="str">
            <v>D42</v>
          </cell>
          <cell r="L116" t="str">
            <v>HSF</v>
          </cell>
          <cell r="M116" t="str">
            <v>A</v>
          </cell>
        </row>
        <row r="117">
          <cell r="A117" t="str">
            <v>BKA242</v>
          </cell>
          <cell r="B117" t="str">
            <v xml:space="preserve">Syarikat Auto Jaya      </v>
          </cell>
          <cell r="C117" t="str">
            <v>90 days</v>
          </cell>
          <cell r="D117">
            <v>10000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b">
            <v>1</v>
          </cell>
          <cell r="K117" t="str">
            <v>D42</v>
          </cell>
          <cell r="L117" t="str">
            <v>HSF</v>
          </cell>
          <cell r="M117" t="str">
            <v>A</v>
          </cell>
        </row>
        <row r="118">
          <cell r="A118" t="str">
            <v>BKA252</v>
          </cell>
          <cell r="B118" t="str">
            <v xml:space="preserve">AZ Parts Supply Sdn Bhd    </v>
          </cell>
          <cell r="C118" t="str">
            <v>90 days</v>
          </cell>
          <cell r="D118">
            <v>30000</v>
          </cell>
          <cell r="E118">
            <v>7598.48</v>
          </cell>
          <cell r="F118">
            <v>7598.48</v>
          </cell>
          <cell r="G118">
            <v>0</v>
          </cell>
          <cell r="H118">
            <v>0</v>
          </cell>
          <cell r="I118">
            <v>0</v>
          </cell>
          <cell r="J118" t="b">
            <v>1</v>
          </cell>
          <cell r="K118" t="str">
            <v>D42</v>
          </cell>
          <cell r="L118" t="str">
            <v>HSF</v>
          </cell>
          <cell r="M118" t="str">
            <v>A</v>
          </cell>
        </row>
        <row r="119">
          <cell r="A119" t="str">
            <v>BKA262</v>
          </cell>
          <cell r="B119" t="str">
            <v xml:space="preserve">Alat-Alat Ganti Kereta Maju     </v>
          </cell>
          <cell r="C119" t="str">
            <v>90 days</v>
          </cell>
          <cell r="D119">
            <v>10000</v>
          </cell>
          <cell r="E119">
            <v>1174.4000000000001</v>
          </cell>
          <cell r="F119">
            <v>1174.4000000000001</v>
          </cell>
          <cell r="G119">
            <v>0</v>
          </cell>
          <cell r="H119">
            <v>0</v>
          </cell>
          <cell r="I119">
            <v>0</v>
          </cell>
          <cell r="J119" t="b">
            <v>1</v>
          </cell>
          <cell r="K119" t="str">
            <v>D42</v>
          </cell>
          <cell r="L119" t="str">
            <v>HSF</v>
          </cell>
          <cell r="M119" t="str">
            <v>A</v>
          </cell>
        </row>
        <row r="120">
          <cell r="A120" t="str">
            <v>BKA272</v>
          </cell>
          <cell r="B120" t="str">
            <v xml:space="preserve">Auto Resources Sdn Bhd     </v>
          </cell>
          <cell r="C120" t="str">
            <v>90 days</v>
          </cell>
          <cell r="D120">
            <v>10000</v>
          </cell>
          <cell r="E120">
            <v>2790.2</v>
          </cell>
          <cell r="F120">
            <v>2790.2</v>
          </cell>
          <cell r="G120">
            <v>0</v>
          </cell>
          <cell r="H120">
            <v>0</v>
          </cell>
          <cell r="I120">
            <v>0</v>
          </cell>
          <cell r="J120" t="b">
            <v>1</v>
          </cell>
          <cell r="K120" t="str">
            <v>D42</v>
          </cell>
          <cell r="L120" t="str">
            <v>HSF</v>
          </cell>
          <cell r="M120" t="str">
            <v>A</v>
          </cell>
        </row>
        <row r="121">
          <cell r="A121" t="str">
            <v>BKB112</v>
          </cell>
          <cell r="B121" t="str">
            <v xml:space="preserve">Sykt Bahau Auto Supply     </v>
          </cell>
          <cell r="C121" t="str">
            <v>90 days</v>
          </cell>
          <cell r="D121">
            <v>20000</v>
          </cell>
          <cell r="E121">
            <v>6919.82</v>
          </cell>
          <cell r="F121">
            <v>6919.82</v>
          </cell>
          <cell r="G121">
            <v>0</v>
          </cell>
          <cell r="H121">
            <v>0</v>
          </cell>
          <cell r="I121">
            <v>0</v>
          </cell>
          <cell r="J121" t="b">
            <v>1</v>
          </cell>
          <cell r="K121" t="str">
            <v>D32</v>
          </cell>
          <cell r="L121" t="str">
            <v>TC</v>
          </cell>
          <cell r="M121" t="str">
            <v>A</v>
          </cell>
        </row>
        <row r="122">
          <cell r="A122" t="str">
            <v>BKB142</v>
          </cell>
          <cell r="B122" t="str">
            <v xml:space="preserve">Berjaya Green Development Sdn Bhd    </v>
          </cell>
          <cell r="C122" t="str">
            <v>60 days</v>
          </cell>
          <cell r="D122">
            <v>30000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 t="b">
            <v>1</v>
          </cell>
          <cell r="K122" t="str">
            <v>E22</v>
          </cell>
          <cell r="L122" t="str">
            <v>LKC</v>
          </cell>
          <cell r="M122" t="str">
            <v>ST</v>
          </cell>
        </row>
        <row r="123">
          <cell r="A123" t="str">
            <v>BKC100</v>
          </cell>
          <cell r="B123" t="str">
            <v xml:space="preserve">C F Tractor Company     </v>
          </cell>
          <cell r="C123" t="str">
            <v>90 days</v>
          </cell>
          <cell r="D123">
            <v>60000</v>
          </cell>
          <cell r="E123">
            <v>40997.040000000001</v>
          </cell>
          <cell r="F123">
            <v>40997.040000000001</v>
          </cell>
          <cell r="G123">
            <v>0</v>
          </cell>
          <cell r="H123">
            <v>0</v>
          </cell>
          <cell r="I123">
            <v>0</v>
          </cell>
          <cell r="J123" t="b">
            <v>1</v>
          </cell>
          <cell r="K123" t="str">
            <v>D32</v>
          </cell>
          <cell r="L123" t="str">
            <v>TC</v>
          </cell>
          <cell r="M123" t="str">
            <v>A</v>
          </cell>
        </row>
        <row r="124">
          <cell r="A124" t="str">
            <v>BKC101</v>
          </cell>
          <cell r="B124" t="str">
            <v xml:space="preserve">C F Tractor Company     </v>
          </cell>
          <cell r="C124" t="str">
            <v>30 days</v>
          </cell>
          <cell r="D124">
            <v>40000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b">
            <v>1</v>
          </cell>
          <cell r="K124" t="str">
            <v>D31</v>
          </cell>
          <cell r="L124" t="str">
            <v>TC</v>
          </cell>
          <cell r="M124" t="str">
            <v>A</v>
          </cell>
        </row>
        <row r="125">
          <cell r="A125" t="str">
            <v>BKC122</v>
          </cell>
          <cell r="B125" t="str">
            <v xml:space="preserve">CHKL Equipment Parts Sdn Bhd    </v>
          </cell>
          <cell r="C125" t="str">
            <v>90 days</v>
          </cell>
          <cell r="D125">
            <v>40000</v>
          </cell>
          <cell r="E125">
            <v>22880.71</v>
          </cell>
          <cell r="F125">
            <v>22880.71</v>
          </cell>
          <cell r="G125">
            <v>0</v>
          </cell>
          <cell r="H125">
            <v>0</v>
          </cell>
          <cell r="I125">
            <v>0</v>
          </cell>
          <cell r="J125" t="b">
            <v>1</v>
          </cell>
          <cell r="K125" t="str">
            <v>D62</v>
          </cell>
          <cell r="L125" t="str">
            <v>ICY</v>
          </cell>
          <cell r="M125" t="str">
            <v>A</v>
          </cell>
        </row>
        <row r="126">
          <cell r="A126" t="str">
            <v>BKC142</v>
          </cell>
          <cell r="B126" t="str">
            <v xml:space="preserve">Chop Soon Heng      </v>
          </cell>
          <cell r="C126" t="str">
            <v>90 days</v>
          </cell>
          <cell r="D126">
            <v>10000</v>
          </cell>
          <cell r="E126">
            <v>420</v>
          </cell>
          <cell r="F126">
            <v>420</v>
          </cell>
          <cell r="G126">
            <v>0</v>
          </cell>
          <cell r="H126">
            <v>0</v>
          </cell>
          <cell r="I126">
            <v>0</v>
          </cell>
          <cell r="J126" t="b">
            <v>1</v>
          </cell>
          <cell r="K126" t="str">
            <v>D42</v>
          </cell>
          <cell r="L126" t="str">
            <v>HSF</v>
          </cell>
          <cell r="M126" t="str">
            <v>A</v>
          </cell>
        </row>
        <row r="127">
          <cell r="A127" t="str">
            <v>BKC151</v>
          </cell>
          <cell r="B127" t="str">
            <v xml:space="preserve">CR Machinery Parts Sdn Bhd    </v>
          </cell>
          <cell r="C127" t="str">
            <v>CASH</v>
          </cell>
          <cell r="D127">
            <v>20000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b">
            <v>1</v>
          </cell>
          <cell r="K127" t="str">
            <v>D61</v>
          </cell>
          <cell r="L127" t="str">
            <v>ICY</v>
          </cell>
          <cell r="M127" t="str">
            <v>ST</v>
          </cell>
        </row>
        <row r="128">
          <cell r="A128" t="str">
            <v>BKC152</v>
          </cell>
          <cell r="B128" t="str">
            <v xml:space="preserve">CR Machinery Parts Sdn Bhd    </v>
          </cell>
          <cell r="C128" t="str">
            <v>CASH</v>
          </cell>
          <cell r="D128">
            <v>20000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 t="b">
            <v>1</v>
          </cell>
          <cell r="K128" t="str">
            <v>D62</v>
          </cell>
          <cell r="L128" t="str">
            <v>ICY</v>
          </cell>
          <cell r="M128" t="str">
            <v>ST</v>
          </cell>
        </row>
        <row r="129">
          <cell r="A129" t="str">
            <v>BKC192</v>
          </cell>
          <cell r="B129" t="str">
            <v xml:space="preserve">Century Trading       </v>
          </cell>
          <cell r="C129" t="str">
            <v>90 days</v>
          </cell>
          <cell r="D129">
            <v>20000</v>
          </cell>
          <cell r="E129">
            <v>11004.76</v>
          </cell>
          <cell r="F129">
            <v>11004.76</v>
          </cell>
          <cell r="G129">
            <v>0</v>
          </cell>
          <cell r="H129">
            <v>0</v>
          </cell>
          <cell r="I129">
            <v>0</v>
          </cell>
          <cell r="J129" t="b">
            <v>1</v>
          </cell>
          <cell r="K129" t="str">
            <v>D02</v>
          </cell>
          <cell r="L129" t="str">
            <v>HHJ</v>
          </cell>
          <cell r="M129" t="str">
            <v>A</v>
          </cell>
        </row>
        <row r="130">
          <cell r="A130" t="str">
            <v>BKC212</v>
          </cell>
          <cell r="B130" t="str">
            <v xml:space="preserve">Care Auto Supply      </v>
          </cell>
          <cell r="C130" t="str">
            <v>90 days</v>
          </cell>
          <cell r="D130">
            <v>10000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b">
            <v>1</v>
          </cell>
          <cell r="K130" t="str">
            <v>D42</v>
          </cell>
          <cell r="L130" t="str">
            <v>HSF</v>
          </cell>
          <cell r="M130" t="str">
            <v>ST</v>
          </cell>
        </row>
        <row r="131">
          <cell r="A131" t="str">
            <v>BKC222</v>
          </cell>
          <cell r="B131" t="str">
            <v xml:space="preserve">CME Technologies Sdn Bhd     </v>
          </cell>
          <cell r="C131" t="str">
            <v>60 days</v>
          </cell>
          <cell r="D131">
            <v>20000</v>
          </cell>
          <cell r="E131">
            <v>3500</v>
          </cell>
          <cell r="F131">
            <v>3500</v>
          </cell>
          <cell r="G131">
            <v>0</v>
          </cell>
          <cell r="H131">
            <v>0</v>
          </cell>
          <cell r="I131">
            <v>0</v>
          </cell>
          <cell r="J131" t="b">
            <v>1</v>
          </cell>
          <cell r="K131" t="str">
            <v>NM2</v>
          </cell>
          <cell r="L131" t="str">
            <v>MGT</v>
          </cell>
          <cell r="M131" t="str">
            <v>A</v>
          </cell>
        </row>
        <row r="132">
          <cell r="A132" t="str">
            <v>BKC241</v>
          </cell>
          <cell r="B132" t="str">
            <v xml:space="preserve">C L Excavator &amp; Tractor Parts Sdn Bhd </v>
          </cell>
          <cell r="C132" t="str">
            <v>30 days</v>
          </cell>
          <cell r="D132">
            <v>50000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 t="b">
            <v>1</v>
          </cell>
          <cell r="K132" t="str">
            <v>D31</v>
          </cell>
          <cell r="L132" t="str">
            <v>TC</v>
          </cell>
          <cell r="M132" t="str">
            <v>A</v>
          </cell>
        </row>
        <row r="133">
          <cell r="A133" t="str">
            <v>BKC242</v>
          </cell>
          <cell r="B133" t="str">
            <v xml:space="preserve">C L Excavator &amp; Tractor Parts Sdn Bhd </v>
          </cell>
          <cell r="C133" t="str">
            <v>90 days</v>
          </cell>
          <cell r="D133">
            <v>40000</v>
          </cell>
          <cell r="E133">
            <v>7892.02</v>
          </cell>
          <cell r="F133">
            <v>7892.02</v>
          </cell>
          <cell r="G133">
            <v>0</v>
          </cell>
          <cell r="H133">
            <v>0</v>
          </cell>
          <cell r="I133">
            <v>0</v>
          </cell>
          <cell r="J133" t="b">
            <v>1</v>
          </cell>
          <cell r="K133" t="str">
            <v>D32</v>
          </cell>
          <cell r="L133" t="str">
            <v>TC</v>
          </cell>
          <cell r="M133" t="str">
            <v>A</v>
          </cell>
        </row>
        <row r="134">
          <cell r="A134" t="str">
            <v>BKC261</v>
          </cell>
          <cell r="B134" t="str">
            <v xml:space="preserve">CNY Heavy Machinery Parts Sdn Bhd   </v>
          </cell>
          <cell r="C134" t="str">
            <v>CASH</v>
          </cell>
          <cell r="D134">
            <v>20000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b">
            <v>1</v>
          </cell>
          <cell r="K134" t="str">
            <v>D11</v>
          </cell>
          <cell r="L134" t="str">
            <v>YML</v>
          </cell>
          <cell r="M134" t="str">
            <v>S</v>
          </cell>
        </row>
        <row r="135">
          <cell r="A135" t="str">
            <v>BKC262</v>
          </cell>
          <cell r="B135" t="str">
            <v xml:space="preserve">CNY Heavy Machinery Parts Sdn Bhd   </v>
          </cell>
          <cell r="C135" t="str">
            <v>CASH</v>
          </cell>
          <cell r="D135">
            <v>20000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 t="b">
            <v>1</v>
          </cell>
          <cell r="K135" t="str">
            <v>D12</v>
          </cell>
          <cell r="L135" t="str">
            <v>YML</v>
          </cell>
          <cell r="M135" t="str">
            <v>S</v>
          </cell>
        </row>
        <row r="136">
          <cell r="A136" t="str">
            <v>BKC292</v>
          </cell>
          <cell r="B136" t="str">
            <v xml:space="preserve">Syarikat Chip Hin (Banting) Sdn Bhd   </v>
          </cell>
          <cell r="C136" t="str">
            <v>90 days</v>
          </cell>
          <cell r="D136">
            <v>15000</v>
          </cell>
          <cell r="E136">
            <v>6120.6</v>
          </cell>
          <cell r="F136">
            <v>6120.6</v>
          </cell>
          <cell r="G136">
            <v>0</v>
          </cell>
          <cell r="H136">
            <v>0</v>
          </cell>
          <cell r="I136">
            <v>0</v>
          </cell>
          <cell r="J136" t="b">
            <v>1</v>
          </cell>
          <cell r="K136" t="str">
            <v>D42</v>
          </cell>
          <cell r="L136" t="str">
            <v>HSF</v>
          </cell>
          <cell r="M136" t="str">
            <v>A</v>
          </cell>
        </row>
        <row r="137">
          <cell r="A137" t="str">
            <v>BKD121</v>
          </cell>
          <cell r="B137" t="str">
            <v xml:space="preserve">Dunia Epik Sdn Bhd     </v>
          </cell>
          <cell r="C137" t="str">
            <v>60 days</v>
          </cell>
          <cell r="D137">
            <v>150000</v>
          </cell>
          <cell r="E137">
            <v>182559</v>
          </cell>
          <cell r="F137">
            <v>169263.9</v>
          </cell>
          <cell r="G137">
            <v>11422</v>
          </cell>
          <cell r="H137">
            <v>240</v>
          </cell>
          <cell r="I137">
            <v>1633.1</v>
          </cell>
          <cell r="J137" t="b">
            <v>1</v>
          </cell>
          <cell r="K137" t="str">
            <v>E21</v>
          </cell>
          <cell r="L137" t="str">
            <v>LKC</v>
          </cell>
          <cell r="M137" t="str">
            <v>A</v>
          </cell>
        </row>
        <row r="138">
          <cell r="A138" t="str">
            <v>BKD122</v>
          </cell>
          <cell r="B138" t="str">
            <v xml:space="preserve">Dunia Epik Sdn Bhd     </v>
          </cell>
          <cell r="C138" t="str">
            <v>90 days</v>
          </cell>
          <cell r="D138">
            <v>150000</v>
          </cell>
          <cell r="E138">
            <v>268823.03000000003</v>
          </cell>
          <cell r="F138">
            <v>262392.64</v>
          </cell>
          <cell r="G138">
            <v>1842.6</v>
          </cell>
          <cell r="H138">
            <v>4353.1000000000004</v>
          </cell>
          <cell r="I138">
            <v>234.69</v>
          </cell>
          <cell r="J138" t="b">
            <v>1</v>
          </cell>
          <cell r="K138" t="str">
            <v>E22</v>
          </cell>
          <cell r="L138" t="str">
            <v>LKC</v>
          </cell>
          <cell r="M138" t="str">
            <v>A</v>
          </cell>
        </row>
        <row r="139">
          <cell r="A139" t="str">
            <v>BKD131</v>
          </cell>
          <cell r="B139" t="str">
            <v xml:space="preserve">Damansara Rock Products Sdn Bhd    </v>
          </cell>
          <cell r="C139" t="str">
            <v>60 days</v>
          </cell>
          <cell r="D139">
            <v>25000</v>
          </cell>
          <cell r="E139">
            <v>436</v>
          </cell>
          <cell r="F139">
            <v>436</v>
          </cell>
          <cell r="G139">
            <v>0</v>
          </cell>
          <cell r="H139">
            <v>0</v>
          </cell>
          <cell r="I139">
            <v>0</v>
          </cell>
          <cell r="J139" t="b">
            <v>1</v>
          </cell>
          <cell r="K139" t="str">
            <v>E11</v>
          </cell>
          <cell r="L139" t="str">
            <v>WCM</v>
          </cell>
          <cell r="M139" t="str">
            <v>A</v>
          </cell>
        </row>
        <row r="140">
          <cell r="A140" t="str">
            <v>BKD132</v>
          </cell>
          <cell r="B140" t="str">
            <v xml:space="preserve">Damansara Rock Products Sdn Bhd    </v>
          </cell>
          <cell r="C140" t="str">
            <v>60 days</v>
          </cell>
          <cell r="D140">
            <v>15000</v>
          </cell>
          <cell r="E140">
            <v>4615.16</v>
          </cell>
          <cell r="F140">
            <v>4624.2</v>
          </cell>
          <cell r="G140">
            <v>0</v>
          </cell>
          <cell r="H140">
            <v>-8.14</v>
          </cell>
          <cell r="I140">
            <v>-0.9</v>
          </cell>
          <cell r="J140" t="b">
            <v>1</v>
          </cell>
          <cell r="K140" t="str">
            <v>E12</v>
          </cell>
          <cell r="L140" t="str">
            <v>WCM</v>
          </cell>
          <cell r="M140" t="str">
            <v>A</v>
          </cell>
        </row>
        <row r="141">
          <cell r="A141" t="str">
            <v>BKD142</v>
          </cell>
          <cell r="B141" t="str">
            <v xml:space="preserve">Daya Teknik Engineering Sdn Bhd    </v>
          </cell>
          <cell r="C141" t="str">
            <v>90 days</v>
          </cell>
          <cell r="D141">
            <v>50000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b">
            <v>1</v>
          </cell>
          <cell r="K141" t="str">
            <v>D62</v>
          </cell>
          <cell r="L141" t="str">
            <v>ICY</v>
          </cell>
          <cell r="M141" t="str">
            <v>A</v>
          </cell>
        </row>
        <row r="142">
          <cell r="A142" t="str">
            <v>BKD161</v>
          </cell>
          <cell r="B142" t="str">
            <v xml:space="preserve">Drillman Industrial Supplies Sdn Bhd    </v>
          </cell>
          <cell r="C142" t="str">
            <v>60 days</v>
          </cell>
          <cell r="D142">
            <v>60000</v>
          </cell>
          <cell r="E142">
            <v>5563.51</v>
          </cell>
          <cell r="F142">
            <v>5563.51</v>
          </cell>
          <cell r="G142">
            <v>0</v>
          </cell>
          <cell r="H142">
            <v>0</v>
          </cell>
          <cell r="I142">
            <v>0</v>
          </cell>
          <cell r="J142" t="b">
            <v>1</v>
          </cell>
          <cell r="K142" t="str">
            <v>E11</v>
          </cell>
          <cell r="L142" t="str">
            <v>WCM</v>
          </cell>
          <cell r="M142" t="str">
            <v>S</v>
          </cell>
        </row>
        <row r="143">
          <cell r="A143" t="str">
            <v>BKD162</v>
          </cell>
          <cell r="B143" t="str">
            <v xml:space="preserve">Drillman Industrial Supplies Sdn Bhd    </v>
          </cell>
          <cell r="C143" t="str">
            <v>90 days</v>
          </cell>
          <cell r="D143">
            <v>60000</v>
          </cell>
          <cell r="E143">
            <v>26041.01</v>
          </cell>
          <cell r="F143">
            <v>25662.240000000002</v>
          </cell>
          <cell r="G143">
            <v>101.65</v>
          </cell>
          <cell r="H143">
            <v>277.12</v>
          </cell>
          <cell r="I143">
            <v>0</v>
          </cell>
          <cell r="J143" t="b">
            <v>1</v>
          </cell>
          <cell r="K143" t="str">
            <v>E12</v>
          </cell>
          <cell r="L143" t="str">
            <v>WCM</v>
          </cell>
          <cell r="M143" t="str">
            <v>S</v>
          </cell>
        </row>
        <row r="144">
          <cell r="A144" t="str">
            <v>BKD172</v>
          </cell>
          <cell r="B144" t="str">
            <v xml:space="preserve">Sykt Alat-Alat Ganti Kereta Dunia    </v>
          </cell>
          <cell r="C144" t="str">
            <v>90 days</v>
          </cell>
          <cell r="D144">
            <v>10000</v>
          </cell>
          <cell r="E144">
            <v>1693.2</v>
          </cell>
          <cell r="F144">
            <v>1693.2</v>
          </cell>
          <cell r="G144">
            <v>0</v>
          </cell>
          <cell r="H144">
            <v>0</v>
          </cell>
          <cell r="I144">
            <v>0</v>
          </cell>
          <cell r="J144" t="b">
            <v>1</v>
          </cell>
          <cell r="K144" t="str">
            <v>D42</v>
          </cell>
          <cell r="L144" t="str">
            <v>HSF</v>
          </cell>
          <cell r="M144" t="str">
            <v>A</v>
          </cell>
        </row>
        <row r="145">
          <cell r="A145" t="str">
            <v>BKE102</v>
          </cell>
          <cell r="B145" t="str">
            <v xml:space="preserve">Excellent Machinery &amp; Auto Supplies S/B   </v>
          </cell>
          <cell r="C145" t="str">
            <v>90 days</v>
          </cell>
          <cell r="D145">
            <v>20000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 t="b">
            <v>1</v>
          </cell>
          <cell r="K145" t="str">
            <v>D42</v>
          </cell>
          <cell r="L145" t="str">
            <v>HSF</v>
          </cell>
          <cell r="M145" t="str">
            <v>A</v>
          </cell>
        </row>
        <row r="146">
          <cell r="A146" t="str">
            <v>BKE122</v>
          </cell>
          <cell r="B146" t="str">
            <v xml:space="preserve">E S Seal Sdn Bhd    </v>
          </cell>
          <cell r="C146" t="str">
            <v>90 days</v>
          </cell>
          <cell r="D146">
            <v>20000</v>
          </cell>
          <cell r="E146">
            <v>585.07000000000005</v>
          </cell>
          <cell r="F146">
            <v>585.07000000000005</v>
          </cell>
          <cell r="G146">
            <v>0</v>
          </cell>
          <cell r="H146">
            <v>0</v>
          </cell>
          <cell r="I146">
            <v>0</v>
          </cell>
          <cell r="J146" t="b">
            <v>1</v>
          </cell>
          <cell r="K146" t="str">
            <v>D62</v>
          </cell>
          <cell r="L146" t="str">
            <v>ICY</v>
          </cell>
          <cell r="M146" t="str">
            <v>A</v>
          </cell>
        </row>
        <row r="147">
          <cell r="A147" t="str">
            <v>BKF111</v>
          </cell>
          <cell r="B147" t="str">
            <v xml:space="preserve">Forktrak Engineering Sdn Bhd     </v>
          </cell>
          <cell r="C147" t="str">
            <v>30 days</v>
          </cell>
          <cell r="D147">
            <v>20000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 t="b">
            <v>1</v>
          </cell>
          <cell r="K147" t="str">
            <v>D61</v>
          </cell>
          <cell r="L147" t="str">
            <v>ICY</v>
          </cell>
          <cell r="M147" t="str">
            <v>A</v>
          </cell>
        </row>
        <row r="148">
          <cell r="A148" t="str">
            <v>BKF112</v>
          </cell>
          <cell r="B148" t="str">
            <v xml:space="preserve">Forktrak Engineering Sdn Bhd     </v>
          </cell>
          <cell r="C148" t="str">
            <v>90 days</v>
          </cell>
          <cell r="D148">
            <v>20000</v>
          </cell>
          <cell r="E148">
            <v>9363.59</v>
          </cell>
          <cell r="F148">
            <v>9363.59</v>
          </cell>
          <cell r="G148">
            <v>0</v>
          </cell>
          <cell r="H148">
            <v>0</v>
          </cell>
          <cell r="I148">
            <v>0</v>
          </cell>
          <cell r="J148" t="b">
            <v>1</v>
          </cell>
          <cell r="K148" t="str">
            <v>D62</v>
          </cell>
          <cell r="L148" t="str">
            <v>ICY</v>
          </cell>
          <cell r="M148" t="str">
            <v>A</v>
          </cell>
        </row>
        <row r="149">
          <cell r="A149" t="str">
            <v>BKF121</v>
          </cell>
          <cell r="B149" t="str">
            <v xml:space="preserve">F T P Trading (M) Sdn Bhd  </v>
          </cell>
          <cell r="C149" t="str">
            <v>30 days</v>
          </cell>
          <cell r="D149">
            <v>20000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b">
            <v>1</v>
          </cell>
          <cell r="K149" t="str">
            <v>D11</v>
          </cell>
          <cell r="L149" t="str">
            <v>YML</v>
          </cell>
          <cell r="M149" t="str">
            <v>A</v>
          </cell>
        </row>
        <row r="150">
          <cell r="A150" t="str">
            <v>BKF122</v>
          </cell>
          <cell r="B150" t="str">
            <v xml:space="preserve">F T P Trading (M) Sdn Bhd  </v>
          </cell>
          <cell r="C150" t="str">
            <v>90 days</v>
          </cell>
          <cell r="D150">
            <v>30000</v>
          </cell>
          <cell r="E150">
            <v>16058.46</v>
          </cell>
          <cell r="F150">
            <v>16058.46</v>
          </cell>
          <cell r="G150">
            <v>0</v>
          </cell>
          <cell r="H150">
            <v>0</v>
          </cell>
          <cell r="I150">
            <v>0</v>
          </cell>
          <cell r="J150" t="b">
            <v>1</v>
          </cell>
          <cell r="K150" t="str">
            <v>D12</v>
          </cell>
          <cell r="L150" t="str">
            <v>YML</v>
          </cell>
          <cell r="M150" t="str">
            <v>A</v>
          </cell>
        </row>
        <row r="151">
          <cell r="A151" t="str">
            <v>BKF141</v>
          </cell>
          <cell r="B151" t="str">
            <v xml:space="preserve">Finbond Trading Sdn Bhd     </v>
          </cell>
          <cell r="C151" t="str">
            <v>30 days</v>
          </cell>
          <cell r="D151">
            <v>20000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b">
            <v>1</v>
          </cell>
          <cell r="K151" t="str">
            <v>D31</v>
          </cell>
          <cell r="L151" t="str">
            <v>TC</v>
          </cell>
          <cell r="M151" t="str">
            <v>A</v>
          </cell>
        </row>
        <row r="152">
          <cell r="A152" t="str">
            <v>BKF142</v>
          </cell>
          <cell r="B152" t="str">
            <v xml:space="preserve">Finbond Trading Sdn Bhd     </v>
          </cell>
          <cell r="C152" t="str">
            <v>90 days</v>
          </cell>
          <cell r="D152">
            <v>20000</v>
          </cell>
          <cell r="E152">
            <v>900</v>
          </cell>
          <cell r="F152">
            <v>900</v>
          </cell>
          <cell r="G152">
            <v>0</v>
          </cell>
          <cell r="H152">
            <v>0</v>
          </cell>
          <cell r="I152">
            <v>0</v>
          </cell>
          <cell r="J152" t="b">
            <v>1</v>
          </cell>
          <cell r="K152" t="str">
            <v>D32</v>
          </cell>
          <cell r="L152" t="str">
            <v>TC</v>
          </cell>
          <cell r="M152" t="str">
            <v>A</v>
          </cell>
        </row>
        <row r="153">
          <cell r="A153" t="str">
            <v>BKF172</v>
          </cell>
          <cell r="B153" t="str">
            <v xml:space="preserve">Fong Mook Seong &amp; Sons Sdn Bhd  </v>
          </cell>
          <cell r="C153" t="str">
            <v>90 days</v>
          </cell>
          <cell r="D153">
            <v>20000</v>
          </cell>
          <cell r="E153">
            <v>0</v>
          </cell>
          <cell r="F153">
            <v>-475.39</v>
          </cell>
          <cell r="G153">
            <v>223.78</v>
          </cell>
          <cell r="H153">
            <v>86.57</v>
          </cell>
          <cell r="I153">
            <v>165.04</v>
          </cell>
          <cell r="J153" t="b">
            <v>1</v>
          </cell>
          <cell r="K153" t="str">
            <v>D32</v>
          </cell>
          <cell r="L153" t="str">
            <v>TC</v>
          </cell>
          <cell r="M153" t="str">
            <v>S</v>
          </cell>
        </row>
        <row r="154">
          <cell r="A154" t="str">
            <v>BKG101</v>
          </cell>
          <cell r="B154" t="str">
            <v xml:space="preserve">Getpro Sdn Bhd      </v>
          </cell>
          <cell r="C154" t="str">
            <v>30 days</v>
          </cell>
          <cell r="D154">
            <v>20000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b">
            <v>1</v>
          </cell>
          <cell r="K154" t="str">
            <v>D31</v>
          </cell>
          <cell r="L154" t="str">
            <v>TC</v>
          </cell>
          <cell r="M154" t="str">
            <v>A</v>
          </cell>
        </row>
        <row r="155">
          <cell r="A155" t="str">
            <v>BKG102</v>
          </cell>
          <cell r="B155" t="str">
            <v xml:space="preserve">Getpro Sdn bhd      </v>
          </cell>
          <cell r="C155" t="str">
            <v>90 days</v>
          </cell>
          <cell r="D155">
            <v>15000</v>
          </cell>
          <cell r="E155">
            <v>7028.67</v>
          </cell>
          <cell r="F155">
            <v>7028.67</v>
          </cell>
          <cell r="G155">
            <v>0</v>
          </cell>
          <cell r="H155">
            <v>0</v>
          </cell>
          <cell r="I155">
            <v>0</v>
          </cell>
          <cell r="J155" t="b">
            <v>1</v>
          </cell>
          <cell r="K155" t="str">
            <v>D32</v>
          </cell>
          <cell r="L155" t="str">
            <v>TC</v>
          </cell>
          <cell r="M155" t="str">
            <v>A</v>
          </cell>
        </row>
        <row r="156">
          <cell r="A156" t="str">
            <v>BKG112</v>
          </cell>
          <cell r="B156" t="str">
            <v xml:space="preserve">Sykt Perniagaan Guan Hin C/O G Bee  </v>
          </cell>
          <cell r="C156" t="str">
            <v>90 days</v>
          </cell>
          <cell r="D156">
            <v>10000</v>
          </cell>
          <cell r="E156">
            <v>79.52</v>
          </cell>
          <cell r="F156">
            <v>79.52</v>
          </cell>
          <cell r="G156">
            <v>0</v>
          </cell>
          <cell r="H156">
            <v>0</v>
          </cell>
          <cell r="I156">
            <v>0</v>
          </cell>
          <cell r="J156" t="b">
            <v>1</v>
          </cell>
          <cell r="K156" t="str">
            <v>D42</v>
          </cell>
          <cell r="L156" t="str">
            <v>HSF</v>
          </cell>
          <cell r="M156" t="str">
            <v>A</v>
          </cell>
        </row>
        <row r="157">
          <cell r="A157" t="str">
            <v>BKG142</v>
          </cell>
          <cell r="B157" t="str">
            <v xml:space="preserve">Geo Bumi Sdn Bhd     </v>
          </cell>
          <cell r="C157" t="str">
            <v>60 days</v>
          </cell>
          <cell r="D157">
            <v>20000</v>
          </cell>
          <cell r="E157">
            <v>35081.699999999997</v>
          </cell>
          <cell r="F157">
            <v>35081.699999999997</v>
          </cell>
          <cell r="G157">
            <v>0</v>
          </cell>
          <cell r="H157">
            <v>0</v>
          </cell>
          <cell r="I157">
            <v>0</v>
          </cell>
          <cell r="J157" t="b">
            <v>1</v>
          </cell>
          <cell r="K157" t="str">
            <v>E22</v>
          </cell>
          <cell r="L157" t="str">
            <v>LKC</v>
          </cell>
          <cell r="M157" t="str">
            <v>A</v>
          </cell>
        </row>
        <row r="158">
          <cell r="A158" t="str">
            <v>BKH121</v>
          </cell>
          <cell r="B158" t="str">
            <v xml:space="preserve">Hong Guan Machinery Sdn bhd    </v>
          </cell>
          <cell r="C158" t="str">
            <v>60 days</v>
          </cell>
          <cell r="D158">
            <v>20000</v>
          </cell>
          <cell r="E158">
            <v>260.31</v>
          </cell>
          <cell r="F158">
            <v>260.31</v>
          </cell>
          <cell r="G158">
            <v>0</v>
          </cell>
          <cell r="H158">
            <v>0</v>
          </cell>
          <cell r="I158">
            <v>0</v>
          </cell>
          <cell r="J158" t="b">
            <v>1</v>
          </cell>
          <cell r="K158" t="str">
            <v>D11</v>
          </cell>
          <cell r="L158" t="str">
            <v>YML</v>
          </cell>
          <cell r="M158" t="str">
            <v>A</v>
          </cell>
        </row>
        <row r="159">
          <cell r="A159" t="str">
            <v>BKH122</v>
          </cell>
          <cell r="B159" t="str">
            <v xml:space="preserve">Hong Guan Machinery Sdn Bhd    </v>
          </cell>
          <cell r="C159" t="str">
            <v>90 days</v>
          </cell>
          <cell r="D159">
            <v>80000</v>
          </cell>
          <cell r="E159">
            <v>20661.79</v>
          </cell>
          <cell r="F159">
            <v>20661.79</v>
          </cell>
          <cell r="G159">
            <v>0</v>
          </cell>
          <cell r="H159">
            <v>0</v>
          </cell>
          <cell r="I159">
            <v>0</v>
          </cell>
          <cell r="J159" t="b">
            <v>1</v>
          </cell>
          <cell r="K159" t="str">
            <v>D12</v>
          </cell>
          <cell r="L159" t="str">
            <v>YML</v>
          </cell>
          <cell r="M159" t="str">
            <v>A</v>
          </cell>
        </row>
        <row r="160">
          <cell r="A160" t="str">
            <v>BKH142</v>
          </cell>
          <cell r="B160" t="str">
            <v xml:space="preserve">K L Honleong Auto Parts Sdn Bhd  </v>
          </cell>
          <cell r="C160" t="str">
            <v>90 days</v>
          </cell>
          <cell r="D160">
            <v>10000</v>
          </cell>
          <cell r="E160">
            <v>6802.48</v>
          </cell>
          <cell r="F160">
            <v>6802.48</v>
          </cell>
          <cell r="G160">
            <v>0</v>
          </cell>
          <cell r="H160">
            <v>0</v>
          </cell>
          <cell r="I160">
            <v>0</v>
          </cell>
          <cell r="J160" t="b">
            <v>1</v>
          </cell>
          <cell r="K160" t="str">
            <v>D42</v>
          </cell>
          <cell r="L160" t="str">
            <v>HSF</v>
          </cell>
          <cell r="M160" t="str">
            <v>A</v>
          </cell>
        </row>
        <row r="161">
          <cell r="A161" t="str">
            <v>BKH152</v>
          </cell>
          <cell r="B161" t="str">
            <v xml:space="preserve">Hin Leon Auto (KL) Sdn Bhd   </v>
          </cell>
          <cell r="C161" t="str">
            <v>90 days</v>
          </cell>
          <cell r="D161">
            <v>5000</v>
          </cell>
          <cell r="E161">
            <v>1739.04</v>
          </cell>
          <cell r="F161">
            <v>1739.04</v>
          </cell>
          <cell r="G161">
            <v>0</v>
          </cell>
          <cell r="H161">
            <v>0</v>
          </cell>
          <cell r="I161">
            <v>0</v>
          </cell>
          <cell r="J161" t="b">
            <v>1</v>
          </cell>
          <cell r="K161" t="str">
            <v>D42</v>
          </cell>
          <cell r="L161" t="str">
            <v>HSF</v>
          </cell>
          <cell r="M161" t="str">
            <v>A</v>
          </cell>
        </row>
        <row r="162">
          <cell r="A162" t="str">
            <v>BKH181</v>
          </cell>
          <cell r="B162" t="str">
            <v xml:space="preserve">Hock Guan Hin -1960 Sdn Bhd   </v>
          </cell>
          <cell r="C162" t="str">
            <v>30 days</v>
          </cell>
          <cell r="D162">
            <v>20000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 t="b">
            <v>1</v>
          </cell>
          <cell r="K162" t="str">
            <v>D31</v>
          </cell>
          <cell r="L162" t="str">
            <v>TC</v>
          </cell>
          <cell r="M162" t="str">
            <v>A</v>
          </cell>
        </row>
        <row r="163">
          <cell r="A163" t="str">
            <v>BKH182</v>
          </cell>
          <cell r="B163" t="str">
            <v xml:space="preserve">Hock Guan Hin -1960 Sdn Bhd   </v>
          </cell>
          <cell r="C163" t="str">
            <v>90 days</v>
          </cell>
          <cell r="D163">
            <v>20000</v>
          </cell>
          <cell r="E163">
            <v>7090.88</v>
          </cell>
          <cell r="F163">
            <v>7090.88</v>
          </cell>
          <cell r="G163">
            <v>0</v>
          </cell>
          <cell r="H163">
            <v>0</v>
          </cell>
          <cell r="I163">
            <v>0</v>
          </cell>
          <cell r="J163" t="b">
            <v>1</v>
          </cell>
          <cell r="K163" t="str">
            <v>D32</v>
          </cell>
          <cell r="L163" t="str">
            <v>TC</v>
          </cell>
          <cell r="M163" t="str">
            <v>A</v>
          </cell>
        </row>
        <row r="164">
          <cell r="A164" t="str">
            <v>BKH192</v>
          </cell>
          <cell r="B164" t="str">
            <v xml:space="preserve">Har Lian Mun Track Press    </v>
          </cell>
          <cell r="C164" t="str">
            <v>60 days</v>
          </cell>
          <cell r="D164">
            <v>10000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 t="b">
            <v>1</v>
          </cell>
          <cell r="K164" t="str">
            <v>D62</v>
          </cell>
          <cell r="L164" t="str">
            <v>ICY</v>
          </cell>
          <cell r="M164" t="str">
            <v>ST</v>
          </cell>
        </row>
        <row r="165">
          <cell r="A165" t="str">
            <v>BKH231</v>
          </cell>
          <cell r="B165" t="str">
            <v xml:space="preserve">Hyd-Tech Sdn Bhd      </v>
          </cell>
          <cell r="C165" t="str">
            <v>30 days</v>
          </cell>
          <cell r="D165">
            <v>10000</v>
          </cell>
          <cell r="E165">
            <v>15618.5</v>
          </cell>
          <cell r="F165">
            <v>15618.5</v>
          </cell>
          <cell r="G165">
            <v>0</v>
          </cell>
          <cell r="H165">
            <v>0</v>
          </cell>
          <cell r="I165">
            <v>0</v>
          </cell>
          <cell r="J165" t="b">
            <v>1</v>
          </cell>
          <cell r="K165" t="str">
            <v>D61</v>
          </cell>
          <cell r="L165" t="str">
            <v>ICY</v>
          </cell>
          <cell r="M165" t="str">
            <v>A</v>
          </cell>
        </row>
        <row r="166">
          <cell r="A166" t="str">
            <v>BKH232</v>
          </cell>
          <cell r="B166" t="str">
            <v xml:space="preserve">Hyd-Tech Sdn Bhd      </v>
          </cell>
          <cell r="C166" t="str">
            <v>90 days</v>
          </cell>
          <cell r="D166">
            <v>10000</v>
          </cell>
          <cell r="E166">
            <v>15699.2</v>
          </cell>
          <cell r="F166">
            <v>15699.2</v>
          </cell>
          <cell r="G166">
            <v>0</v>
          </cell>
          <cell r="H166">
            <v>0</v>
          </cell>
          <cell r="I166">
            <v>0</v>
          </cell>
          <cell r="J166" t="b">
            <v>1</v>
          </cell>
          <cell r="K166" t="str">
            <v>D62</v>
          </cell>
          <cell r="L166" t="str">
            <v>ICY</v>
          </cell>
          <cell r="M166" t="str">
            <v>A</v>
          </cell>
        </row>
        <row r="167">
          <cell r="A167" t="str">
            <v>BKH241</v>
          </cell>
          <cell r="B167" t="str">
            <v xml:space="preserve">Ha Yew Chan      </v>
          </cell>
          <cell r="C167" t="str">
            <v>30 days</v>
          </cell>
          <cell r="D167">
            <v>60000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 t="b">
            <v>1</v>
          </cell>
          <cell r="K167" t="str">
            <v>D61</v>
          </cell>
          <cell r="L167" t="str">
            <v>ICY</v>
          </cell>
          <cell r="M167" t="str">
            <v>S</v>
          </cell>
        </row>
        <row r="168">
          <cell r="A168" t="str">
            <v>BKH242</v>
          </cell>
          <cell r="B168" t="str">
            <v xml:space="preserve">Ha Yew Chan      </v>
          </cell>
          <cell r="C168" t="str">
            <v>90 days</v>
          </cell>
          <cell r="D168">
            <v>20000</v>
          </cell>
          <cell r="E168">
            <v>4394.3999999999996</v>
          </cell>
          <cell r="F168">
            <v>272.64</v>
          </cell>
          <cell r="G168">
            <v>206.04</v>
          </cell>
          <cell r="H168">
            <v>211.68</v>
          </cell>
          <cell r="I168">
            <v>3704.04</v>
          </cell>
          <cell r="J168" t="b">
            <v>1</v>
          </cell>
          <cell r="K168" t="str">
            <v>D62</v>
          </cell>
          <cell r="L168" t="str">
            <v>ICY</v>
          </cell>
          <cell r="M168" t="str">
            <v>S</v>
          </cell>
        </row>
        <row r="169">
          <cell r="A169" t="str">
            <v>BKH272</v>
          </cell>
          <cell r="B169" t="str">
            <v xml:space="preserve">Hwang Hwatt Auto Parts Sdn Bhd   </v>
          </cell>
          <cell r="C169" t="str">
            <v>90 days</v>
          </cell>
          <cell r="D169">
            <v>10000</v>
          </cell>
          <cell r="E169">
            <v>6983.6</v>
          </cell>
          <cell r="F169">
            <v>6983.6</v>
          </cell>
          <cell r="G169">
            <v>0</v>
          </cell>
          <cell r="H169">
            <v>0</v>
          </cell>
          <cell r="I169">
            <v>0</v>
          </cell>
          <cell r="J169" t="b">
            <v>1</v>
          </cell>
          <cell r="K169" t="str">
            <v>D42</v>
          </cell>
          <cell r="L169" t="str">
            <v>HSF</v>
          </cell>
          <cell r="M169" t="str">
            <v>A</v>
          </cell>
        </row>
        <row r="170">
          <cell r="A170" t="str">
            <v>BKH282</v>
          </cell>
          <cell r="B170" t="str">
            <v xml:space="preserve">Heng Hup Machinery Parts Sdn Bhd   </v>
          </cell>
          <cell r="C170" t="str">
            <v>90 days</v>
          </cell>
          <cell r="D170">
            <v>15000</v>
          </cell>
          <cell r="E170">
            <v>288</v>
          </cell>
          <cell r="F170">
            <v>288</v>
          </cell>
          <cell r="G170">
            <v>0</v>
          </cell>
          <cell r="H170">
            <v>0</v>
          </cell>
          <cell r="I170">
            <v>0</v>
          </cell>
          <cell r="J170" t="b">
            <v>1</v>
          </cell>
          <cell r="K170" t="str">
            <v>D42</v>
          </cell>
          <cell r="L170" t="str">
            <v>HSF</v>
          </cell>
          <cell r="M170" t="str">
            <v>A</v>
          </cell>
        </row>
        <row r="171">
          <cell r="A171" t="str">
            <v>BKH302</v>
          </cell>
          <cell r="B171" t="str">
            <v xml:space="preserve">Syarikat Handy Machinery Sdn Bhd    </v>
          </cell>
          <cell r="C171" t="str">
            <v>60 days</v>
          </cell>
          <cell r="D171">
            <v>10000</v>
          </cell>
          <cell r="E171">
            <v>3834.98</v>
          </cell>
          <cell r="F171">
            <v>3834.98</v>
          </cell>
          <cell r="G171">
            <v>0</v>
          </cell>
          <cell r="H171">
            <v>0</v>
          </cell>
          <cell r="I171">
            <v>0</v>
          </cell>
          <cell r="J171" t="b">
            <v>1</v>
          </cell>
          <cell r="K171" t="str">
            <v>D42</v>
          </cell>
          <cell r="L171" t="str">
            <v>HSF</v>
          </cell>
          <cell r="M171" t="str">
            <v>A</v>
          </cell>
        </row>
        <row r="172">
          <cell r="A172" t="str">
            <v>BKI100</v>
          </cell>
          <cell r="B172" t="str">
            <v xml:space="preserve">Sykt International Tractor Parts     </v>
          </cell>
          <cell r="C172" t="str">
            <v>60 days</v>
          </cell>
          <cell r="D172">
            <v>20000</v>
          </cell>
          <cell r="E172">
            <v>3295</v>
          </cell>
          <cell r="F172">
            <v>0</v>
          </cell>
          <cell r="G172">
            <v>1725.08</v>
          </cell>
          <cell r="H172">
            <v>1569.92</v>
          </cell>
          <cell r="I172">
            <v>0</v>
          </cell>
          <cell r="J172" t="b">
            <v>1</v>
          </cell>
          <cell r="K172" t="str">
            <v>D62</v>
          </cell>
          <cell r="L172" t="str">
            <v>ICY</v>
          </cell>
          <cell r="M172" t="str">
            <v>S</v>
          </cell>
        </row>
        <row r="173">
          <cell r="A173" t="str">
            <v>BKI121</v>
          </cell>
          <cell r="B173" t="str">
            <v xml:space="preserve">Indusmotor Parts Supply Sdn Bhd    </v>
          </cell>
          <cell r="C173" t="str">
            <v>30 days</v>
          </cell>
          <cell r="D173">
            <v>20000</v>
          </cell>
          <cell r="E173">
            <v>426.91</v>
          </cell>
          <cell r="F173">
            <v>426.91</v>
          </cell>
          <cell r="G173">
            <v>0</v>
          </cell>
          <cell r="H173">
            <v>0</v>
          </cell>
          <cell r="I173">
            <v>0</v>
          </cell>
          <cell r="J173" t="b">
            <v>1</v>
          </cell>
          <cell r="K173" t="str">
            <v>D31</v>
          </cell>
          <cell r="L173" t="str">
            <v>TC</v>
          </cell>
          <cell r="M173" t="str">
            <v>A</v>
          </cell>
        </row>
        <row r="174">
          <cell r="A174" t="str">
            <v>BKI122</v>
          </cell>
          <cell r="B174" t="str">
            <v xml:space="preserve">Indusmotor Parts Supply Sdn Bhd    </v>
          </cell>
          <cell r="C174" t="str">
            <v>90 days</v>
          </cell>
          <cell r="D174">
            <v>50000</v>
          </cell>
          <cell r="E174">
            <v>17699.45</v>
          </cell>
          <cell r="F174">
            <v>17699.45</v>
          </cell>
          <cell r="G174">
            <v>0</v>
          </cell>
          <cell r="H174">
            <v>0</v>
          </cell>
          <cell r="I174">
            <v>0</v>
          </cell>
          <cell r="J174" t="b">
            <v>1</v>
          </cell>
          <cell r="K174" t="str">
            <v>D32</v>
          </cell>
          <cell r="L174" t="str">
            <v>TC</v>
          </cell>
          <cell r="M174" t="str">
            <v>A</v>
          </cell>
        </row>
        <row r="175">
          <cell r="A175" t="str">
            <v>BKI132</v>
          </cell>
          <cell r="B175" t="str">
            <v xml:space="preserve">Ita Auto Parts      </v>
          </cell>
          <cell r="C175" t="str">
            <v>90 days</v>
          </cell>
          <cell r="D175">
            <v>20000</v>
          </cell>
          <cell r="E175">
            <v>4281.26</v>
          </cell>
          <cell r="F175">
            <v>4281.26</v>
          </cell>
          <cell r="G175">
            <v>0</v>
          </cell>
          <cell r="H175">
            <v>0</v>
          </cell>
          <cell r="I175">
            <v>0</v>
          </cell>
          <cell r="J175" t="b">
            <v>1</v>
          </cell>
          <cell r="K175" t="str">
            <v>D42</v>
          </cell>
          <cell r="L175" t="str">
            <v>HSF</v>
          </cell>
          <cell r="M175" t="str">
            <v>ST</v>
          </cell>
        </row>
        <row r="176">
          <cell r="A176" t="str">
            <v>BKI151</v>
          </cell>
          <cell r="B176" t="str">
            <v xml:space="preserve">IJM Corporation Bhd      </v>
          </cell>
          <cell r="C176" t="str">
            <v>60 days</v>
          </cell>
          <cell r="D176">
            <v>30000</v>
          </cell>
          <cell r="E176">
            <v>1369.68</v>
          </cell>
          <cell r="F176">
            <v>1369.68</v>
          </cell>
          <cell r="G176">
            <v>0</v>
          </cell>
          <cell r="H176">
            <v>0</v>
          </cell>
          <cell r="I176">
            <v>0</v>
          </cell>
          <cell r="J176" t="b">
            <v>1</v>
          </cell>
          <cell r="K176" t="str">
            <v>E11</v>
          </cell>
          <cell r="L176" t="str">
            <v>WCM</v>
          </cell>
          <cell r="M176" t="str">
            <v>A</v>
          </cell>
        </row>
        <row r="177">
          <cell r="A177" t="str">
            <v>BKI152</v>
          </cell>
          <cell r="B177" t="str">
            <v xml:space="preserve">IJM Corporation Bhd      </v>
          </cell>
          <cell r="C177" t="str">
            <v>60 days</v>
          </cell>
          <cell r="D177">
            <v>30000</v>
          </cell>
          <cell r="E177">
            <v>8605.81</v>
          </cell>
          <cell r="F177">
            <v>8605.81</v>
          </cell>
          <cell r="G177">
            <v>0</v>
          </cell>
          <cell r="H177">
            <v>0</v>
          </cell>
          <cell r="I177">
            <v>0</v>
          </cell>
          <cell r="J177" t="b">
            <v>1</v>
          </cell>
          <cell r="K177" t="str">
            <v>E12</v>
          </cell>
          <cell r="L177" t="str">
            <v>WCM</v>
          </cell>
          <cell r="M177" t="str">
            <v>A</v>
          </cell>
        </row>
        <row r="178">
          <cell r="A178" t="str">
            <v>BKI172</v>
          </cell>
          <cell r="B178" t="str">
            <v xml:space="preserve">Itarita Sdn Bhd      </v>
          </cell>
          <cell r="C178" t="str">
            <v>90 days</v>
          </cell>
          <cell r="D178">
            <v>10000</v>
          </cell>
          <cell r="E178">
            <v>2274.7800000000002</v>
          </cell>
          <cell r="F178">
            <v>2274.7800000000002</v>
          </cell>
          <cell r="G178">
            <v>0</v>
          </cell>
          <cell r="H178">
            <v>0</v>
          </cell>
          <cell r="I178">
            <v>0</v>
          </cell>
          <cell r="J178" t="b">
            <v>1</v>
          </cell>
          <cell r="K178" t="str">
            <v>D42</v>
          </cell>
          <cell r="L178" t="str">
            <v>HSF</v>
          </cell>
          <cell r="M178" t="str">
            <v>DG</v>
          </cell>
        </row>
        <row r="179">
          <cell r="A179" t="str">
            <v>BKJ102</v>
          </cell>
          <cell r="B179" t="str">
            <v xml:space="preserve">Jee Lee Industrial Supply Sdn Bhd   </v>
          </cell>
          <cell r="C179" t="str">
            <v>90 days</v>
          </cell>
          <cell r="D179">
            <v>30000</v>
          </cell>
          <cell r="E179">
            <v>283.43</v>
          </cell>
          <cell r="F179">
            <v>283.43</v>
          </cell>
          <cell r="G179">
            <v>0</v>
          </cell>
          <cell r="H179">
            <v>0</v>
          </cell>
          <cell r="I179">
            <v>0</v>
          </cell>
          <cell r="J179" t="b">
            <v>1</v>
          </cell>
          <cell r="K179" t="str">
            <v>D42</v>
          </cell>
          <cell r="L179" t="str">
            <v>HSF</v>
          </cell>
          <cell r="M179" t="str">
            <v>A</v>
          </cell>
        </row>
        <row r="180">
          <cell r="A180" t="str">
            <v>BKJ111</v>
          </cell>
          <cell r="B180" t="str">
            <v xml:space="preserve">Juta Tractors Enterprise Sdn Bhd    </v>
          </cell>
          <cell r="C180" t="str">
            <v>CASH</v>
          </cell>
          <cell r="D180">
            <v>20000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 t="b">
            <v>1</v>
          </cell>
          <cell r="K180" t="str">
            <v>D01</v>
          </cell>
          <cell r="L180" t="str">
            <v>HHJ</v>
          </cell>
          <cell r="M180" t="str">
            <v>A</v>
          </cell>
        </row>
        <row r="181">
          <cell r="A181" t="str">
            <v>BKJ112</v>
          </cell>
          <cell r="B181" t="str">
            <v xml:space="preserve">Juta Tractors Enterprise Sdn Bhd    </v>
          </cell>
          <cell r="C181" t="str">
            <v>30 days</v>
          </cell>
          <cell r="D181">
            <v>20000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 t="b">
            <v>1</v>
          </cell>
          <cell r="K181" t="str">
            <v>D02</v>
          </cell>
          <cell r="L181" t="str">
            <v>HHJ</v>
          </cell>
          <cell r="M181" t="str">
            <v>A</v>
          </cell>
        </row>
        <row r="182">
          <cell r="A182" t="str">
            <v>BKJ122</v>
          </cell>
          <cell r="B182" t="str">
            <v xml:space="preserve">JSK Engineering Sdn Bhd     </v>
          </cell>
          <cell r="C182" t="str">
            <v>90 days</v>
          </cell>
          <cell r="D182">
            <v>30000</v>
          </cell>
          <cell r="E182">
            <v>6215.37</v>
          </cell>
          <cell r="F182">
            <v>6215.37</v>
          </cell>
          <cell r="G182">
            <v>0</v>
          </cell>
          <cell r="H182">
            <v>0</v>
          </cell>
          <cell r="I182">
            <v>0</v>
          </cell>
          <cell r="J182" t="b">
            <v>1</v>
          </cell>
          <cell r="K182" t="str">
            <v>D12</v>
          </cell>
          <cell r="L182" t="str">
            <v>YML</v>
          </cell>
          <cell r="M182" t="str">
            <v>A</v>
          </cell>
        </row>
        <row r="183">
          <cell r="A183" t="str">
            <v>BKK100</v>
          </cell>
          <cell r="B183" t="str">
            <v xml:space="preserve">Kinhock Traktor (M) Sdn Bhd    </v>
          </cell>
          <cell r="C183" t="str">
            <v>90 days</v>
          </cell>
          <cell r="D183">
            <v>100000</v>
          </cell>
          <cell r="E183">
            <v>56660.06</v>
          </cell>
          <cell r="F183">
            <v>56660.06</v>
          </cell>
          <cell r="G183">
            <v>0</v>
          </cell>
          <cell r="H183">
            <v>0</v>
          </cell>
          <cell r="I183">
            <v>0</v>
          </cell>
          <cell r="J183" t="b">
            <v>1</v>
          </cell>
          <cell r="K183" t="str">
            <v>D32</v>
          </cell>
          <cell r="L183" t="str">
            <v>TC</v>
          </cell>
          <cell r="M183" t="str">
            <v>A</v>
          </cell>
        </row>
        <row r="184">
          <cell r="A184" t="str">
            <v>BKK101</v>
          </cell>
          <cell r="B184" t="str">
            <v xml:space="preserve">Kinhock Traktor (M) Sdn bhd    </v>
          </cell>
          <cell r="C184" t="str">
            <v>30 days</v>
          </cell>
          <cell r="D184">
            <v>60000</v>
          </cell>
          <cell r="E184">
            <v>27585.68</v>
          </cell>
          <cell r="F184">
            <v>27585.68</v>
          </cell>
          <cell r="G184">
            <v>0</v>
          </cell>
          <cell r="H184">
            <v>0</v>
          </cell>
          <cell r="I184">
            <v>0</v>
          </cell>
          <cell r="J184" t="b">
            <v>1</v>
          </cell>
          <cell r="K184" t="str">
            <v>D31</v>
          </cell>
          <cell r="L184" t="str">
            <v>TC</v>
          </cell>
          <cell r="M184" t="str">
            <v>A</v>
          </cell>
        </row>
        <row r="185">
          <cell r="A185" t="str">
            <v>BKK122</v>
          </cell>
          <cell r="B185" t="str">
            <v xml:space="preserve">Sykt Kee Heng Motors     </v>
          </cell>
          <cell r="C185" t="str">
            <v>90 days</v>
          </cell>
          <cell r="D185">
            <v>25000</v>
          </cell>
          <cell r="E185">
            <v>426.18</v>
          </cell>
          <cell r="F185">
            <v>426.18</v>
          </cell>
          <cell r="G185">
            <v>0</v>
          </cell>
          <cell r="H185">
            <v>0</v>
          </cell>
          <cell r="I185">
            <v>0</v>
          </cell>
          <cell r="J185" t="b">
            <v>1</v>
          </cell>
          <cell r="K185" t="str">
            <v>D32</v>
          </cell>
          <cell r="L185" t="str">
            <v>TC</v>
          </cell>
          <cell r="M185" t="str">
            <v>A</v>
          </cell>
        </row>
        <row r="186">
          <cell r="A186" t="str">
            <v>BKK132</v>
          </cell>
          <cell r="B186" t="str">
            <v>K L Kit Leong Auto Parts (M) Sdn Bhd</v>
          </cell>
          <cell r="C186" t="str">
            <v>90 days</v>
          </cell>
          <cell r="D186">
            <v>50000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 t="b">
            <v>1</v>
          </cell>
          <cell r="K186" t="str">
            <v>D42</v>
          </cell>
          <cell r="L186" t="str">
            <v>HSF</v>
          </cell>
          <cell r="M186" t="str">
            <v>A</v>
          </cell>
        </row>
        <row r="187">
          <cell r="A187" t="str">
            <v>BKK151</v>
          </cell>
          <cell r="B187" t="str">
            <v xml:space="preserve">K L Plant Tractors Sdn Bhd   </v>
          </cell>
          <cell r="C187" t="str">
            <v>30 days</v>
          </cell>
          <cell r="D187">
            <v>40000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 t="b">
            <v>1</v>
          </cell>
          <cell r="K187" t="str">
            <v>D31</v>
          </cell>
          <cell r="L187" t="str">
            <v>TC</v>
          </cell>
          <cell r="M187" t="str">
            <v>A</v>
          </cell>
        </row>
        <row r="188">
          <cell r="A188" t="str">
            <v>BKK152</v>
          </cell>
          <cell r="B188" t="str">
            <v xml:space="preserve">K L Plant Tractors Sdn Bhd   </v>
          </cell>
          <cell r="C188" t="str">
            <v>90 days</v>
          </cell>
          <cell r="D188">
            <v>50000</v>
          </cell>
          <cell r="E188">
            <v>11555.3</v>
          </cell>
          <cell r="F188">
            <v>11555.3</v>
          </cell>
          <cell r="G188">
            <v>0</v>
          </cell>
          <cell r="H188">
            <v>0</v>
          </cell>
          <cell r="I188">
            <v>0</v>
          </cell>
          <cell r="J188" t="b">
            <v>1</v>
          </cell>
          <cell r="K188" t="str">
            <v>D32</v>
          </cell>
          <cell r="L188" t="str">
            <v>TC</v>
          </cell>
          <cell r="M188" t="str">
            <v>A</v>
          </cell>
        </row>
        <row r="189">
          <cell r="A189" t="str">
            <v>BKK161</v>
          </cell>
          <cell r="B189" t="str">
            <v xml:space="preserve">KC Trading Sdn Bhd     </v>
          </cell>
          <cell r="C189" t="str">
            <v>30 days</v>
          </cell>
          <cell r="D189">
            <v>30000</v>
          </cell>
          <cell r="E189">
            <v>176</v>
          </cell>
          <cell r="F189">
            <v>176</v>
          </cell>
          <cell r="G189">
            <v>0</v>
          </cell>
          <cell r="H189">
            <v>0</v>
          </cell>
          <cell r="I189">
            <v>0</v>
          </cell>
          <cell r="J189" t="b">
            <v>1</v>
          </cell>
          <cell r="K189" t="str">
            <v>D61</v>
          </cell>
          <cell r="L189" t="str">
            <v>ICY</v>
          </cell>
          <cell r="M189" t="str">
            <v>A</v>
          </cell>
        </row>
        <row r="190">
          <cell r="A190" t="str">
            <v>BKK162</v>
          </cell>
          <cell r="B190" t="str">
            <v xml:space="preserve">KC Trading Sdn Bhd     </v>
          </cell>
          <cell r="C190" t="str">
            <v>90 days</v>
          </cell>
          <cell r="D190">
            <v>30000</v>
          </cell>
          <cell r="E190">
            <v>22606.39</v>
          </cell>
          <cell r="F190">
            <v>22606.39</v>
          </cell>
          <cell r="G190">
            <v>0</v>
          </cell>
          <cell r="H190">
            <v>0</v>
          </cell>
          <cell r="I190">
            <v>0</v>
          </cell>
          <cell r="J190" t="b">
            <v>1</v>
          </cell>
          <cell r="K190" t="str">
            <v>D62</v>
          </cell>
          <cell r="L190" t="str">
            <v>ICY</v>
          </cell>
          <cell r="M190" t="str">
            <v>A</v>
          </cell>
        </row>
        <row r="191">
          <cell r="A191" t="str">
            <v>BKK181</v>
          </cell>
          <cell r="B191" t="str">
            <v xml:space="preserve">Kian Lay Sing Machinery Sdn Bhd   </v>
          </cell>
          <cell r="C191" t="str">
            <v>15 days</v>
          </cell>
          <cell r="D191">
            <v>20000</v>
          </cell>
          <cell r="E191">
            <v>319.63</v>
          </cell>
          <cell r="F191">
            <v>319.63</v>
          </cell>
          <cell r="G191">
            <v>0</v>
          </cell>
          <cell r="H191">
            <v>0</v>
          </cell>
          <cell r="I191">
            <v>0</v>
          </cell>
          <cell r="J191" t="b">
            <v>1</v>
          </cell>
          <cell r="K191" t="str">
            <v>D61</v>
          </cell>
          <cell r="L191" t="str">
            <v>ICY</v>
          </cell>
          <cell r="M191" t="str">
            <v>A</v>
          </cell>
        </row>
        <row r="192">
          <cell r="A192" t="str">
            <v>BKK182</v>
          </cell>
          <cell r="B192" t="str">
            <v xml:space="preserve">Kian Lay Sing Machinery Sdn Bhd   </v>
          </cell>
          <cell r="C192" t="str">
            <v>90 days</v>
          </cell>
          <cell r="D192">
            <v>20000</v>
          </cell>
          <cell r="E192">
            <v>15509.87</v>
          </cell>
          <cell r="F192">
            <v>15509.87</v>
          </cell>
          <cell r="G192">
            <v>0</v>
          </cell>
          <cell r="H192">
            <v>0</v>
          </cell>
          <cell r="I192">
            <v>0</v>
          </cell>
          <cell r="J192" t="b">
            <v>1</v>
          </cell>
          <cell r="K192" t="str">
            <v>D62</v>
          </cell>
          <cell r="L192" t="str">
            <v>ICY</v>
          </cell>
          <cell r="M192" t="str">
            <v>A</v>
          </cell>
        </row>
        <row r="193">
          <cell r="A193" t="str">
            <v>BKL101</v>
          </cell>
          <cell r="B193" t="str">
            <v xml:space="preserve">Leong Hin Auto Company     </v>
          </cell>
          <cell r="C193" t="str">
            <v>60 days</v>
          </cell>
          <cell r="D193">
            <v>50000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 t="b">
            <v>1</v>
          </cell>
          <cell r="K193" t="str">
            <v>D11</v>
          </cell>
          <cell r="L193" t="str">
            <v>YML</v>
          </cell>
          <cell r="M193" t="str">
            <v>A</v>
          </cell>
        </row>
        <row r="194">
          <cell r="A194" t="str">
            <v>BKL102</v>
          </cell>
          <cell r="B194" t="str">
            <v xml:space="preserve">Leong Hin Auto Company     </v>
          </cell>
          <cell r="C194" t="str">
            <v>90 days</v>
          </cell>
          <cell r="D194">
            <v>50000</v>
          </cell>
          <cell r="E194">
            <v>6759.95</v>
          </cell>
          <cell r="F194">
            <v>6759.95</v>
          </cell>
          <cell r="G194">
            <v>0</v>
          </cell>
          <cell r="H194">
            <v>0</v>
          </cell>
          <cell r="I194">
            <v>0</v>
          </cell>
          <cell r="J194" t="b">
            <v>1</v>
          </cell>
          <cell r="K194" t="str">
            <v>D12</v>
          </cell>
          <cell r="L194" t="str">
            <v>YML</v>
          </cell>
          <cell r="M194" t="str">
            <v>A</v>
          </cell>
        </row>
        <row r="195">
          <cell r="A195" t="str">
            <v>BKL112</v>
          </cell>
          <cell r="B195" t="str">
            <v xml:space="preserve">Lian Yiap Forklift Parts Sdn Bhd   </v>
          </cell>
          <cell r="C195" t="str">
            <v>90 days</v>
          </cell>
          <cell r="D195">
            <v>20000</v>
          </cell>
          <cell r="E195">
            <v>496</v>
          </cell>
          <cell r="F195">
            <v>496</v>
          </cell>
          <cell r="G195">
            <v>0</v>
          </cell>
          <cell r="H195">
            <v>0</v>
          </cell>
          <cell r="I195">
            <v>0</v>
          </cell>
          <cell r="J195" t="b">
            <v>1</v>
          </cell>
          <cell r="K195" t="str">
            <v>D42</v>
          </cell>
          <cell r="L195" t="str">
            <v>HSF</v>
          </cell>
          <cell r="M195" t="str">
            <v>A</v>
          </cell>
        </row>
        <row r="196">
          <cell r="A196" t="str">
            <v>BKL141</v>
          </cell>
          <cell r="B196" t="str">
            <v xml:space="preserve">Lianxing Fa Tractors Sdn Bhd    </v>
          </cell>
          <cell r="C196" t="str">
            <v>30 days</v>
          </cell>
          <cell r="D196">
            <v>90000</v>
          </cell>
          <cell r="E196">
            <v>30831</v>
          </cell>
          <cell r="F196">
            <v>30831</v>
          </cell>
          <cell r="G196">
            <v>0</v>
          </cell>
          <cell r="H196">
            <v>0</v>
          </cell>
          <cell r="I196">
            <v>0</v>
          </cell>
          <cell r="J196" t="b">
            <v>1</v>
          </cell>
          <cell r="K196" t="str">
            <v>D61</v>
          </cell>
          <cell r="L196" t="str">
            <v>ICY</v>
          </cell>
          <cell r="M196" t="str">
            <v>A</v>
          </cell>
        </row>
        <row r="197">
          <cell r="A197" t="str">
            <v>BKL142</v>
          </cell>
          <cell r="B197" t="str">
            <v xml:space="preserve">Lianxing Fa Tractors Sdn Bhd    </v>
          </cell>
          <cell r="C197" t="str">
            <v>90 days</v>
          </cell>
          <cell r="D197">
            <v>100000</v>
          </cell>
          <cell r="E197">
            <v>117111.05</v>
          </cell>
          <cell r="F197">
            <v>117111.05</v>
          </cell>
          <cell r="G197">
            <v>0</v>
          </cell>
          <cell r="H197">
            <v>0</v>
          </cell>
          <cell r="I197">
            <v>0</v>
          </cell>
          <cell r="J197" t="b">
            <v>1</v>
          </cell>
          <cell r="K197" t="str">
            <v>D62</v>
          </cell>
          <cell r="L197" t="str">
            <v>ICY</v>
          </cell>
          <cell r="M197" t="str">
            <v>A</v>
          </cell>
        </row>
        <row r="198">
          <cell r="A198" t="str">
            <v>BKL152</v>
          </cell>
          <cell r="B198" t="str">
            <v xml:space="preserve">Syarikat Lee Huat Auto     </v>
          </cell>
          <cell r="C198" t="str">
            <v>90 days</v>
          </cell>
          <cell r="D198">
            <v>10000</v>
          </cell>
          <cell r="E198">
            <v>1543.5</v>
          </cell>
          <cell r="F198">
            <v>1543.5</v>
          </cell>
          <cell r="G198">
            <v>0</v>
          </cell>
          <cell r="H198">
            <v>0</v>
          </cell>
          <cell r="I198">
            <v>0</v>
          </cell>
          <cell r="J198" t="b">
            <v>1</v>
          </cell>
          <cell r="K198" t="str">
            <v>D42</v>
          </cell>
          <cell r="L198" t="str">
            <v>HSF</v>
          </cell>
          <cell r="M198" t="str">
            <v>A</v>
          </cell>
        </row>
        <row r="199">
          <cell r="A199" t="str">
            <v>BKL172</v>
          </cell>
          <cell r="B199" t="str">
            <v xml:space="preserve">Litjin Sdn Bhd      </v>
          </cell>
          <cell r="C199" t="str">
            <v>90 days</v>
          </cell>
          <cell r="D199">
            <v>20000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 t="b">
            <v>1</v>
          </cell>
          <cell r="K199" t="str">
            <v>D62</v>
          </cell>
          <cell r="L199" t="str">
            <v>ICY</v>
          </cell>
          <cell r="M199" t="str">
            <v>A</v>
          </cell>
        </row>
        <row r="200">
          <cell r="A200" t="str">
            <v>BKL182</v>
          </cell>
          <cell r="B200" t="str">
            <v xml:space="preserve">Sykt Chui Cheng Enterprise Sdn Bhd   </v>
          </cell>
          <cell r="C200" t="str">
            <v>60 days</v>
          </cell>
          <cell r="D200">
            <v>30000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 t="b">
            <v>1</v>
          </cell>
          <cell r="K200" t="str">
            <v>E12</v>
          </cell>
          <cell r="L200" t="str">
            <v>WCM</v>
          </cell>
          <cell r="M200" t="str">
            <v>A</v>
          </cell>
        </row>
        <row r="201">
          <cell r="A201" t="str">
            <v>BKL201</v>
          </cell>
          <cell r="B201" t="str">
            <v xml:space="preserve">Langkap Jaya Enterprise      </v>
          </cell>
          <cell r="C201" t="str">
            <v>30 days</v>
          </cell>
          <cell r="D201">
            <v>45000</v>
          </cell>
          <cell r="E201">
            <v>6204</v>
          </cell>
          <cell r="F201">
            <v>6204</v>
          </cell>
          <cell r="G201">
            <v>0</v>
          </cell>
          <cell r="H201">
            <v>0</v>
          </cell>
          <cell r="I201">
            <v>0</v>
          </cell>
          <cell r="J201" t="b">
            <v>1</v>
          </cell>
          <cell r="K201" t="str">
            <v>E11</v>
          </cell>
          <cell r="L201" t="str">
            <v>WCM</v>
          </cell>
          <cell r="M201" t="str">
            <v>A</v>
          </cell>
        </row>
        <row r="202">
          <cell r="A202" t="str">
            <v>BKL202</v>
          </cell>
          <cell r="B202" t="str">
            <v xml:space="preserve">Langkap Jaya Enterprise      </v>
          </cell>
          <cell r="C202" t="str">
            <v>60 days</v>
          </cell>
          <cell r="D202">
            <v>30000</v>
          </cell>
          <cell r="E202">
            <v>3880.45</v>
          </cell>
          <cell r="F202">
            <v>3880.45</v>
          </cell>
          <cell r="G202">
            <v>0</v>
          </cell>
          <cell r="H202">
            <v>0</v>
          </cell>
          <cell r="I202">
            <v>0</v>
          </cell>
          <cell r="J202" t="b">
            <v>1</v>
          </cell>
          <cell r="K202" t="str">
            <v>E12</v>
          </cell>
          <cell r="L202" t="str">
            <v>WCM</v>
          </cell>
          <cell r="M202" t="str">
            <v>A</v>
          </cell>
        </row>
        <row r="203">
          <cell r="A203" t="str">
            <v>BKL212</v>
          </cell>
          <cell r="B203" t="str">
            <v xml:space="preserve">Leong Huat Auto Supplies Sdn Bhd   </v>
          </cell>
          <cell r="C203" t="str">
            <v>60 days</v>
          </cell>
          <cell r="D203">
            <v>30000</v>
          </cell>
          <cell r="E203">
            <v>15169.3</v>
          </cell>
          <cell r="F203">
            <v>15169.3</v>
          </cell>
          <cell r="G203">
            <v>0</v>
          </cell>
          <cell r="H203">
            <v>0</v>
          </cell>
          <cell r="I203">
            <v>0</v>
          </cell>
          <cell r="J203" t="b">
            <v>1</v>
          </cell>
          <cell r="K203" t="str">
            <v>NM2</v>
          </cell>
          <cell r="L203" t="str">
            <v>MGT</v>
          </cell>
          <cell r="M203" t="str">
            <v>A</v>
          </cell>
        </row>
        <row r="204">
          <cell r="A204" t="str">
            <v>BKL222</v>
          </cell>
          <cell r="B204" t="str">
            <v xml:space="preserve">Sykt Lian Seng Auto Parts Suppliers   </v>
          </cell>
          <cell r="C204" t="str">
            <v>90 days</v>
          </cell>
          <cell r="D204">
            <v>10000</v>
          </cell>
          <cell r="E204">
            <v>3197.45</v>
          </cell>
          <cell r="F204">
            <v>3197.45</v>
          </cell>
          <cell r="G204">
            <v>0</v>
          </cell>
          <cell r="H204">
            <v>0</v>
          </cell>
          <cell r="I204">
            <v>0</v>
          </cell>
          <cell r="J204" t="b">
            <v>1</v>
          </cell>
          <cell r="K204" t="str">
            <v>D42</v>
          </cell>
          <cell r="L204" t="str">
            <v>HSF</v>
          </cell>
          <cell r="M204" t="str">
            <v>A</v>
          </cell>
        </row>
        <row r="205">
          <cell r="A205" t="str">
            <v>BKL231</v>
          </cell>
          <cell r="B205" t="str">
            <v xml:space="preserve">Gadang Engineering (M) Sdn Bhd    </v>
          </cell>
          <cell r="C205" t="str">
            <v>60 days</v>
          </cell>
          <cell r="D205">
            <v>100000</v>
          </cell>
          <cell r="E205">
            <v>38303.15</v>
          </cell>
          <cell r="F205">
            <v>6343.83</v>
          </cell>
          <cell r="G205">
            <v>0</v>
          </cell>
          <cell r="H205">
            <v>19749.32</v>
          </cell>
          <cell r="I205">
            <v>12210</v>
          </cell>
          <cell r="J205" t="b">
            <v>1</v>
          </cell>
          <cell r="K205" t="str">
            <v>E11</v>
          </cell>
          <cell r="L205" t="str">
            <v>WCM</v>
          </cell>
          <cell r="M205" t="str">
            <v>S</v>
          </cell>
        </row>
        <row r="206">
          <cell r="A206" t="str">
            <v>BKL232</v>
          </cell>
          <cell r="B206" t="str">
            <v xml:space="preserve">Gadang Engineering (M) Sdn Bhd    </v>
          </cell>
          <cell r="C206" t="str">
            <v>90 days</v>
          </cell>
          <cell r="D206">
            <v>100000</v>
          </cell>
          <cell r="E206">
            <v>33208.449999999997</v>
          </cell>
          <cell r="F206">
            <v>9384.18</v>
          </cell>
          <cell r="G206">
            <v>0</v>
          </cell>
          <cell r="H206">
            <v>17083.900000000001</v>
          </cell>
          <cell r="I206">
            <v>6740.37</v>
          </cell>
          <cell r="J206" t="b">
            <v>1</v>
          </cell>
          <cell r="K206" t="str">
            <v>E12</v>
          </cell>
          <cell r="L206" t="str">
            <v>WCM</v>
          </cell>
          <cell r="M206" t="str">
            <v>S</v>
          </cell>
        </row>
        <row r="207">
          <cell r="A207" t="str">
            <v>BKL242</v>
          </cell>
          <cell r="B207" t="str">
            <v xml:space="preserve">LHF Parts Supply      </v>
          </cell>
          <cell r="C207" t="str">
            <v>90 days</v>
          </cell>
          <cell r="D207">
            <v>10000</v>
          </cell>
          <cell r="E207">
            <v>1168</v>
          </cell>
          <cell r="F207">
            <v>1168</v>
          </cell>
          <cell r="G207">
            <v>0</v>
          </cell>
          <cell r="H207">
            <v>0</v>
          </cell>
          <cell r="I207">
            <v>0</v>
          </cell>
          <cell r="J207" t="b">
            <v>1</v>
          </cell>
          <cell r="K207" t="str">
            <v>D42</v>
          </cell>
          <cell r="L207" t="str">
            <v>HSF</v>
          </cell>
          <cell r="M207" t="str">
            <v>A</v>
          </cell>
        </row>
        <row r="208">
          <cell r="A208" t="str">
            <v>BKM112</v>
          </cell>
          <cell r="B208" t="str">
            <v xml:space="preserve">Menhooi Tractor Parts      </v>
          </cell>
          <cell r="C208" t="str">
            <v>90 days</v>
          </cell>
          <cell r="D208">
            <v>20000</v>
          </cell>
          <cell r="E208">
            <v>950</v>
          </cell>
          <cell r="F208">
            <v>950</v>
          </cell>
          <cell r="G208">
            <v>0</v>
          </cell>
          <cell r="H208">
            <v>0</v>
          </cell>
          <cell r="I208">
            <v>0</v>
          </cell>
          <cell r="J208" t="b">
            <v>1</v>
          </cell>
          <cell r="K208" t="str">
            <v>D32</v>
          </cell>
          <cell r="L208" t="str">
            <v>TC</v>
          </cell>
          <cell r="M208" t="str">
            <v>A</v>
          </cell>
        </row>
        <row r="209">
          <cell r="A209" t="str">
            <v>BKM141</v>
          </cell>
          <cell r="B209" t="str">
            <v xml:space="preserve">Malaya Engineering Track Press Works    </v>
          </cell>
          <cell r="C209" t="str">
            <v>30 days</v>
          </cell>
          <cell r="D209">
            <v>60000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 t="b">
            <v>1</v>
          </cell>
          <cell r="K209" t="str">
            <v>D31</v>
          </cell>
          <cell r="L209" t="str">
            <v>TC</v>
          </cell>
          <cell r="M209" t="str">
            <v>A</v>
          </cell>
        </row>
        <row r="210">
          <cell r="A210" t="str">
            <v>BKM142</v>
          </cell>
          <cell r="B210" t="str">
            <v xml:space="preserve">Malaya Engineering Track Press Works    </v>
          </cell>
          <cell r="C210" t="str">
            <v>90 days</v>
          </cell>
          <cell r="D210">
            <v>40000</v>
          </cell>
          <cell r="E210">
            <v>2339.6799999999998</v>
          </cell>
          <cell r="F210">
            <v>2339.6799999999998</v>
          </cell>
          <cell r="G210">
            <v>0</v>
          </cell>
          <cell r="H210">
            <v>0</v>
          </cell>
          <cell r="I210">
            <v>0</v>
          </cell>
          <cell r="J210" t="b">
            <v>1</v>
          </cell>
          <cell r="K210" t="str">
            <v>D32</v>
          </cell>
          <cell r="L210" t="str">
            <v>TC</v>
          </cell>
          <cell r="M210" t="str">
            <v>A</v>
          </cell>
        </row>
        <row r="211">
          <cell r="A211" t="str">
            <v>BKM191</v>
          </cell>
          <cell r="B211" t="str">
            <v xml:space="preserve">Macmahon Constructors Sdn Bhd     </v>
          </cell>
          <cell r="C211" t="str">
            <v>60 days</v>
          </cell>
          <cell r="D211">
            <v>50000</v>
          </cell>
          <cell r="E211">
            <v>35776</v>
          </cell>
          <cell r="F211">
            <v>35776</v>
          </cell>
          <cell r="G211">
            <v>0</v>
          </cell>
          <cell r="H211">
            <v>0</v>
          </cell>
          <cell r="I211">
            <v>0</v>
          </cell>
          <cell r="J211" t="b">
            <v>1</v>
          </cell>
          <cell r="K211" t="str">
            <v>E11</v>
          </cell>
          <cell r="L211" t="str">
            <v>WCM</v>
          </cell>
          <cell r="M211" t="str">
            <v>A</v>
          </cell>
        </row>
        <row r="212">
          <cell r="A212" t="str">
            <v>BKM192</v>
          </cell>
          <cell r="B212" t="str">
            <v xml:space="preserve">Macmahon Constructors Sdn Bhd     </v>
          </cell>
          <cell r="C212" t="str">
            <v>90 days</v>
          </cell>
          <cell r="D212">
            <v>30000</v>
          </cell>
          <cell r="E212">
            <v>16894.490000000002</v>
          </cell>
          <cell r="F212">
            <v>16894.490000000002</v>
          </cell>
          <cell r="G212">
            <v>0</v>
          </cell>
          <cell r="H212">
            <v>0</v>
          </cell>
          <cell r="I212">
            <v>0</v>
          </cell>
          <cell r="J212" t="b">
            <v>1</v>
          </cell>
          <cell r="K212" t="str">
            <v>E12</v>
          </cell>
          <cell r="L212" t="str">
            <v>WCM</v>
          </cell>
          <cell r="M212" t="str">
            <v>A</v>
          </cell>
        </row>
        <row r="213">
          <cell r="A213" t="str">
            <v>BKM212</v>
          </cell>
          <cell r="B213" t="str">
            <v xml:space="preserve">Midland Parts Supplies      </v>
          </cell>
          <cell r="C213" t="str">
            <v>90 days</v>
          </cell>
          <cell r="D213">
            <v>15000</v>
          </cell>
          <cell r="E213">
            <v>7899.65</v>
          </cell>
          <cell r="F213">
            <v>7899.65</v>
          </cell>
          <cell r="G213">
            <v>0</v>
          </cell>
          <cell r="H213">
            <v>0</v>
          </cell>
          <cell r="I213">
            <v>0</v>
          </cell>
          <cell r="J213" t="b">
            <v>1</v>
          </cell>
          <cell r="K213" t="str">
            <v>D62</v>
          </cell>
          <cell r="L213" t="str">
            <v>ICY</v>
          </cell>
          <cell r="M213" t="str">
            <v>A</v>
          </cell>
        </row>
        <row r="214">
          <cell r="A214" t="str">
            <v>BKM222</v>
          </cell>
          <cell r="B214" t="str">
            <v xml:space="preserve">Ming Fui Motor Workshop     </v>
          </cell>
          <cell r="C214" t="str">
            <v>60 days</v>
          </cell>
          <cell r="D214">
            <v>5000</v>
          </cell>
          <cell r="E214">
            <v>3209.4</v>
          </cell>
          <cell r="F214">
            <v>3209.4</v>
          </cell>
          <cell r="G214">
            <v>0</v>
          </cell>
          <cell r="H214">
            <v>0</v>
          </cell>
          <cell r="I214">
            <v>0</v>
          </cell>
          <cell r="J214" t="b">
            <v>1</v>
          </cell>
          <cell r="K214" t="str">
            <v>D42</v>
          </cell>
          <cell r="L214" t="str">
            <v>HSF</v>
          </cell>
          <cell r="M214" t="str">
            <v>A</v>
          </cell>
        </row>
        <row r="215">
          <cell r="A215" t="str">
            <v>BKM231</v>
          </cell>
          <cell r="B215" t="str">
            <v xml:space="preserve">Menta Construction Sdn Bhd     </v>
          </cell>
          <cell r="C215" t="str">
            <v>30 days</v>
          </cell>
          <cell r="D215">
            <v>50000</v>
          </cell>
          <cell r="E215">
            <v>4980</v>
          </cell>
          <cell r="F215">
            <v>4980</v>
          </cell>
          <cell r="G215">
            <v>0</v>
          </cell>
          <cell r="H215">
            <v>0</v>
          </cell>
          <cell r="I215">
            <v>0</v>
          </cell>
          <cell r="J215" t="b">
            <v>1</v>
          </cell>
          <cell r="K215" t="str">
            <v>E11</v>
          </cell>
          <cell r="L215" t="str">
            <v>WCM</v>
          </cell>
          <cell r="M215" t="str">
            <v>A</v>
          </cell>
        </row>
        <row r="216">
          <cell r="A216" t="str">
            <v>BKM232</v>
          </cell>
          <cell r="B216" t="str">
            <v xml:space="preserve">Menta Construction Sdn Bhd     </v>
          </cell>
          <cell r="C216" t="str">
            <v>60 days</v>
          </cell>
          <cell r="D216">
            <v>30000</v>
          </cell>
          <cell r="E216">
            <v>196.72</v>
          </cell>
          <cell r="F216">
            <v>196.72</v>
          </cell>
          <cell r="G216">
            <v>0</v>
          </cell>
          <cell r="H216">
            <v>0</v>
          </cell>
          <cell r="I216">
            <v>0</v>
          </cell>
          <cell r="J216" t="b">
            <v>1</v>
          </cell>
          <cell r="K216" t="str">
            <v>E12</v>
          </cell>
          <cell r="L216" t="str">
            <v>WCM</v>
          </cell>
          <cell r="M216" t="str">
            <v>A</v>
          </cell>
        </row>
        <row r="217">
          <cell r="A217" t="str">
            <v>BKM251</v>
          </cell>
          <cell r="B217" t="str">
            <v xml:space="preserve">Mitrajaya Equipment Resource Sdn Bhd    </v>
          </cell>
          <cell r="C217" t="str">
            <v>CASH</v>
          </cell>
          <cell r="D217">
            <v>10000</v>
          </cell>
          <cell r="E217">
            <v>72966.8</v>
          </cell>
          <cell r="F217">
            <v>72966.8</v>
          </cell>
          <cell r="G217">
            <v>0</v>
          </cell>
          <cell r="H217">
            <v>0</v>
          </cell>
          <cell r="I217">
            <v>0</v>
          </cell>
          <cell r="J217" t="b">
            <v>1</v>
          </cell>
          <cell r="K217" t="str">
            <v>D01</v>
          </cell>
          <cell r="L217" t="str">
            <v>HHJ</v>
          </cell>
          <cell r="M217" t="str">
            <v>A</v>
          </cell>
        </row>
        <row r="218">
          <cell r="A218" t="str">
            <v>BKM252</v>
          </cell>
          <cell r="B218" t="str">
            <v xml:space="preserve">Mitrajaya Equipment Resource Sdn Bhd    </v>
          </cell>
          <cell r="C218" t="str">
            <v>90 days</v>
          </cell>
          <cell r="D218">
            <v>10000</v>
          </cell>
          <cell r="E218">
            <v>84958.82</v>
          </cell>
          <cell r="F218">
            <v>84958.82</v>
          </cell>
          <cell r="G218">
            <v>0</v>
          </cell>
          <cell r="H218">
            <v>0</v>
          </cell>
          <cell r="I218">
            <v>0</v>
          </cell>
          <cell r="J218" t="b">
            <v>1</v>
          </cell>
          <cell r="K218" t="str">
            <v>D02</v>
          </cell>
          <cell r="L218" t="str">
            <v>HHJ</v>
          </cell>
          <cell r="M218" t="str">
            <v>A</v>
          </cell>
        </row>
        <row r="219">
          <cell r="A219" t="str">
            <v>BKN102</v>
          </cell>
          <cell r="B219" t="str">
            <v xml:space="preserve">New United Plant Sdn Bhd    </v>
          </cell>
          <cell r="C219" t="str">
            <v>CASH</v>
          </cell>
          <cell r="D219">
            <v>40000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b">
            <v>1</v>
          </cell>
          <cell r="K219" t="str">
            <v>D62</v>
          </cell>
          <cell r="L219" t="str">
            <v>ICY</v>
          </cell>
          <cell r="M219" t="str">
            <v>ST</v>
          </cell>
        </row>
        <row r="220">
          <cell r="A220" t="str">
            <v>BKN121</v>
          </cell>
          <cell r="B220" t="str">
            <v xml:space="preserve">Nilai Heavy Machinery Supply     </v>
          </cell>
          <cell r="C220" t="str">
            <v>30 days</v>
          </cell>
          <cell r="D220">
            <v>40000</v>
          </cell>
          <cell r="E220">
            <v>777.1</v>
          </cell>
          <cell r="F220">
            <v>777.1</v>
          </cell>
          <cell r="G220">
            <v>0</v>
          </cell>
          <cell r="H220">
            <v>0</v>
          </cell>
          <cell r="I220">
            <v>0</v>
          </cell>
          <cell r="J220" t="b">
            <v>1</v>
          </cell>
          <cell r="K220" t="str">
            <v>D31</v>
          </cell>
          <cell r="L220" t="str">
            <v>TC</v>
          </cell>
          <cell r="M220" t="str">
            <v>A</v>
          </cell>
        </row>
        <row r="221">
          <cell r="A221" t="str">
            <v>BKN122</v>
          </cell>
          <cell r="B221" t="str">
            <v xml:space="preserve">Nilai Heavy Machinery Supply     </v>
          </cell>
          <cell r="C221" t="str">
            <v>90 days</v>
          </cell>
          <cell r="D221">
            <v>80000</v>
          </cell>
          <cell r="E221">
            <v>14545.47</v>
          </cell>
          <cell r="F221">
            <v>14545.47</v>
          </cell>
          <cell r="G221">
            <v>0</v>
          </cell>
          <cell r="H221">
            <v>0</v>
          </cell>
          <cell r="I221">
            <v>0</v>
          </cell>
          <cell r="J221" t="b">
            <v>1</v>
          </cell>
          <cell r="K221" t="str">
            <v>D32</v>
          </cell>
          <cell r="L221" t="str">
            <v>TC</v>
          </cell>
          <cell r="M221" t="str">
            <v>A</v>
          </cell>
        </row>
        <row r="222">
          <cell r="A222" t="str">
            <v>BKN141</v>
          </cell>
          <cell r="B222" t="str">
            <v xml:space="preserve">Nippon Sinju Kikai Sdn Bhd    </v>
          </cell>
          <cell r="C222" t="str">
            <v>30 days</v>
          </cell>
          <cell r="D222">
            <v>30000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 t="b">
            <v>1</v>
          </cell>
          <cell r="K222" t="str">
            <v>D61</v>
          </cell>
          <cell r="L222" t="str">
            <v>ICY</v>
          </cell>
          <cell r="M222" t="str">
            <v>A</v>
          </cell>
        </row>
        <row r="223">
          <cell r="A223" t="str">
            <v>BKN142</v>
          </cell>
          <cell r="B223" t="str">
            <v xml:space="preserve">Nippon Sinju Kikai Sdn Bhd    </v>
          </cell>
          <cell r="C223" t="str">
            <v>90 days</v>
          </cell>
          <cell r="D223">
            <v>30000</v>
          </cell>
          <cell r="E223">
            <v>13952.24</v>
          </cell>
          <cell r="F223">
            <v>13952.24</v>
          </cell>
          <cell r="G223">
            <v>0</v>
          </cell>
          <cell r="H223">
            <v>0</v>
          </cell>
          <cell r="I223">
            <v>0</v>
          </cell>
          <cell r="J223" t="b">
            <v>1</v>
          </cell>
          <cell r="K223" t="str">
            <v>D62</v>
          </cell>
          <cell r="L223" t="str">
            <v>ICY</v>
          </cell>
          <cell r="M223" t="str">
            <v>A</v>
          </cell>
        </row>
        <row r="224">
          <cell r="A224" t="str">
            <v>BKO102</v>
          </cell>
          <cell r="B224" t="str">
            <v xml:space="preserve">Okura Enterprise       </v>
          </cell>
          <cell r="C224" t="str">
            <v>90 days</v>
          </cell>
          <cell r="D224">
            <v>10000</v>
          </cell>
          <cell r="E224">
            <v>3529.22</v>
          </cell>
          <cell r="F224">
            <v>3529.22</v>
          </cell>
          <cell r="G224">
            <v>0</v>
          </cell>
          <cell r="H224">
            <v>0</v>
          </cell>
          <cell r="I224">
            <v>0</v>
          </cell>
          <cell r="J224" t="b">
            <v>1</v>
          </cell>
          <cell r="K224" t="str">
            <v>D42</v>
          </cell>
          <cell r="L224" t="str">
            <v>HSF</v>
          </cell>
          <cell r="M224" t="str">
            <v>A</v>
          </cell>
        </row>
        <row r="225">
          <cell r="A225" t="str">
            <v>BKP121</v>
          </cell>
          <cell r="B225" t="str">
            <v xml:space="preserve">Sykt Perniagaan Sekaligus      </v>
          </cell>
          <cell r="C225" t="str">
            <v>30 days</v>
          </cell>
          <cell r="D225">
            <v>20000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 t="b">
            <v>1</v>
          </cell>
          <cell r="K225" t="str">
            <v>D61</v>
          </cell>
          <cell r="L225" t="str">
            <v>ICY</v>
          </cell>
          <cell r="M225" t="str">
            <v>A</v>
          </cell>
        </row>
        <row r="226">
          <cell r="A226" t="str">
            <v>BKP122</v>
          </cell>
          <cell r="B226" t="str">
            <v xml:space="preserve">Sykt Perniagaan Sekaligus      </v>
          </cell>
          <cell r="C226" t="str">
            <v>90 days</v>
          </cell>
          <cell r="D226">
            <v>50000</v>
          </cell>
          <cell r="E226">
            <v>17126.55</v>
          </cell>
          <cell r="F226">
            <v>17126.55</v>
          </cell>
          <cell r="G226">
            <v>0</v>
          </cell>
          <cell r="H226">
            <v>0</v>
          </cell>
          <cell r="I226">
            <v>0</v>
          </cell>
          <cell r="J226" t="b">
            <v>1</v>
          </cell>
          <cell r="K226" t="str">
            <v>D62</v>
          </cell>
          <cell r="L226" t="str">
            <v>ICY</v>
          </cell>
          <cell r="M226" t="str">
            <v>A</v>
          </cell>
        </row>
        <row r="227">
          <cell r="A227" t="str">
            <v>BKP162</v>
          </cell>
          <cell r="B227" t="str">
            <v xml:space="preserve">Powerfil Auto Parts Sdn Bhd    </v>
          </cell>
          <cell r="C227" t="str">
            <v>90 days</v>
          </cell>
          <cell r="D227">
            <v>20000</v>
          </cell>
          <cell r="E227">
            <v>265.39999999999998</v>
          </cell>
          <cell r="F227">
            <v>265.39999999999998</v>
          </cell>
          <cell r="G227">
            <v>0</v>
          </cell>
          <cell r="H227">
            <v>0</v>
          </cell>
          <cell r="I227">
            <v>0</v>
          </cell>
          <cell r="J227" t="b">
            <v>1</v>
          </cell>
          <cell r="K227" t="str">
            <v>D02</v>
          </cell>
          <cell r="L227" t="str">
            <v>HHJ</v>
          </cell>
          <cell r="M227" t="str">
            <v>A</v>
          </cell>
        </row>
        <row r="228">
          <cell r="A228" t="str">
            <v>BKP212</v>
          </cell>
          <cell r="B228" t="str">
            <v xml:space="preserve">Pamitran Sdn Bhd      </v>
          </cell>
          <cell r="C228" t="str">
            <v>90 days</v>
          </cell>
          <cell r="D228">
            <v>10000</v>
          </cell>
          <cell r="E228">
            <v>4190.3999999999996</v>
          </cell>
          <cell r="F228">
            <v>4190.3999999999996</v>
          </cell>
          <cell r="G228">
            <v>0</v>
          </cell>
          <cell r="H228">
            <v>0</v>
          </cell>
          <cell r="I228">
            <v>0</v>
          </cell>
          <cell r="J228" t="b">
            <v>1</v>
          </cell>
          <cell r="K228" t="str">
            <v>D62</v>
          </cell>
          <cell r="L228" t="str">
            <v>ICY</v>
          </cell>
          <cell r="M228" t="str">
            <v>A</v>
          </cell>
        </row>
        <row r="229">
          <cell r="A229" t="str">
            <v>BKP222</v>
          </cell>
          <cell r="B229" t="str">
            <v xml:space="preserve">Power Diesel Sdn Bhd     </v>
          </cell>
          <cell r="C229" t="str">
            <v>90 days</v>
          </cell>
          <cell r="D229">
            <v>10000</v>
          </cell>
          <cell r="E229">
            <v>2650</v>
          </cell>
          <cell r="F229">
            <v>2650</v>
          </cell>
          <cell r="G229">
            <v>0</v>
          </cell>
          <cell r="H229">
            <v>0</v>
          </cell>
          <cell r="I229">
            <v>0</v>
          </cell>
          <cell r="J229" t="b">
            <v>1</v>
          </cell>
          <cell r="K229" t="str">
            <v>D02</v>
          </cell>
          <cell r="L229" t="str">
            <v>HHJ</v>
          </cell>
          <cell r="M229" t="str">
            <v>A</v>
          </cell>
        </row>
        <row r="230">
          <cell r="A230" t="str">
            <v>BKP251</v>
          </cell>
          <cell r="B230" t="str">
            <v xml:space="preserve">Partlinx Industries Sdn Bhd     </v>
          </cell>
          <cell r="C230" t="str">
            <v>30 days</v>
          </cell>
          <cell r="D230">
            <v>30000</v>
          </cell>
          <cell r="E230">
            <v>9</v>
          </cell>
          <cell r="F230">
            <v>0</v>
          </cell>
          <cell r="G230">
            <v>0</v>
          </cell>
          <cell r="H230">
            <v>9</v>
          </cell>
          <cell r="I230">
            <v>0</v>
          </cell>
          <cell r="J230" t="b">
            <v>1</v>
          </cell>
          <cell r="K230" t="str">
            <v>D31</v>
          </cell>
          <cell r="L230" t="str">
            <v>TC</v>
          </cell>
          <cell r="M230" t="str">
            <v>S</v>
          </cell>
        </row>
        <row r="231">
          <cell r="A231" t="str">
            <v>BKP252</v>
          </cell>
          <cell r="B231" t="str">
            <v xml:space="preserve">Partlinx Industries Sdn Bhd     </v>
          </cell>
          <cell r="C231" t="str">
            <v>90 days</v>
          </cell>
          <cell r="D231">
            <v>40000</v>
          </cell>
          <cell r="E231">
            <v>7797.93</v>
          </cell>
          <cell r="F231">
            <v>1849.51</v>
          </cell>
          <cell r="G231">
            <v>5948.42</v>
          </cell>
          <cell r="H231">
            <v>0</v>
          </cell>
          <cell r="I231">
            <v>0</v>
          </cell>
          <cell r="J231" t="b">
            <v>1</v>
          </cell>
          <cell r="K231" t="str">
            <v>D32</v>
          </cell>
          <cell r="L231" t="str">
            <v>TC</v>
          </cell>
          <cell r="M231" t="str">
            <v>S</v>
          </cell>
        </row>
        <row r="232">
          <cell r="A232" t="str">
            <v>BKP271</v>
          </cell>
          <cell r="B232" t="str">
            <v xml:space="preserve">Puchong Tractor &amp; Industries     </v>
          </cell>
          <cell r="C232" t="str">
            <v>CASH</v>
          </cell>
          <cell r="D232">
            <v>20000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 t="b">
            <v>1</v>
          </cell>
          <cell r="K232" t="str">
            <v>D11</v>
          </cell>
          <cell r="L232" t="str">
            <v>YML</v>
          </cell>
          <cell r="M232" t="str">
            <v>A</v>
          </cell>
        </row>
        <row r="233">
          <cell r="A233" t="str">
            <v>BKP272</v>
          </cell>
          <cell r="B233" t="str">
            <v xml:space="preserve">Puchong Tractor &amp; Industries     </v>
          </cell>
          <cell r="C233" t="str">
            <v>30 days</v>
          </cell>
          <cell r="D233">
            <v>5000</v>
          </cell>
          <cell r="E233">
            <v>3499.9</v>
          </cell>
          <cell r="F233">
            <v>3499.9</v>
          </cell>
          <cell r="G233">
            <v>0</v>
          </cell>
          <cell r="H233">
            <v>0</v>
          </cell>
          <cell r="I233">
            <v>0</v>
          </cell>
          <cell r="J233" t="b">
            <v>1</v>
          </cell>
          <cell r="K233" t="str">
            <v>D12</v>
          </cell>
          <cell r="L233" t="str">
            <v>YML</v>
          </cell>
          <cell r="M233" t="str">
            <v>A</v>
          </cell>
        </row>
        <row r="234">
          <cell r="A234" t="str">
            <v>BKP282</v>
          </cell>
          <cell r="B234" t="str">
            <v xml:space="preserve">PMH Forklift Parts Sdn Bhd    </v>
          </cell>
          <cell r="C234" t="str">
            <v>90 days</v>
          </cell>
          <cell r="D234">
            <v>10000</v>
          </cell>
          <cell r="E234">
            <v>2251.9499999999998</v>
          </cell>
          <cell r="F234">
            <v>2251.9499999999998</v>
          </cell>
          <cell r="G234">
            <v>0</v>
          </cell>
          <cell r="H234">
            <v>0</v>
          </cell>
          <cell r="I234">
            <v>0</v>
          </cell>
          <cell r="J234" t="b">
            <v>1</v>
          </cell>
          <cell r="K234" t="str">
            <v>D42</v>
          </cell>
          <cell r="L234" t="str">
            <v>HSF</v>
          </cell>
          <cell r="M234" t="str">
            <v>A</v>
          </cell>
        </row>
        <row r="235">
          <cell r="A235" t="str">
            <v>BKP292</v>
          </cell>
          <cell r="B235" t="str">
            <v xml:space="preserve">Polian Auto Supply (M) Sdn Bhd   </v>
          </cell>
          <cell r="C235" t="str">
            <v>90 days</v>
          </cell>
          <cell r="D235">
            <v>10000</v>
          </cell>
          <cell r="E235">
            <v>8806.48</v>
          </cell>
          <cell r="F235">
            <v>8806.48</v>
          </cell>
          <cell r="G235">
            <v>0</v>
          </cell>
          <cell r="H235">
            <v>0</v>
          </cell>
          <cell r="I235">
            <v>0</v>
          </cell>
          <cell r="J235" t="b">
            <v>1</v>
          </cell>
          <cell r="K235" t="str">
            <v>D42</v>
          </cell>
          <cell r="L235" t="str">
            <v>HSF</v>
          </cell>
          <cell r="M235" t="str">
            <v>A</v>
          </cell>
        </row>
        <row r="236">
          <cell r="A236" t="str">
            <v>BKP302</v>
          </cell>
          <cell r="B236" t="str">
            <v xml:space="preserve">PJ United Auto Engrn Supply S/B   </v>
          </cell>
          <cell r="C236" t="str">
            <v>90 days</v>
          </cell>
          <cell r="D236">
            <v>10000</v>
          </cell>
          <cell r="E236">
            <v>832</v>
          </cell>
          <cell r="F236">
            <v>832</v>
          </cell>
          <cell r="G236">
            <v>0</v>
          </cell>
          <cell r="H236">
            <v>0</v>
          </cell>
          <cell r="I236">
            <v>0</v>
          </cell>
          <cell r="J236" t="b">
            <v>1</v>
          </cell>
          <cell r="K236" t="str">
            <v>D42</v>
          </cell>
          <cell r="L236" t="str">
            <v>HSF</v>
          </cell>
          <cell r="M236" t="str">
            <v>A</v>
          </cell>
        </row>
        <row r="237">
          <cell r="A237" t="str">
            <v>BKQ101</v>
          </cell>
          <cell r="B237" t="str">
            <v xml:space="preserve">Quality Parts Sdn Bhd     </v>
          </cell>
          <cell r="C237" t="str">
            <v>30 days</v>
          </cell>
          <cell r="D237">
            <v>50000</v>
          </cell>
          <cell r="E237">
            <v>1088.0999999999999</v>
          </cell>
          <cell r="F237">
            <v>1088.0999999999999</v>
          </cell>
          <cell r="G237">
            <v>0</v>
          </cell>
          <cell r="H237">
            <v>0</v>
          </cell>
          <cell r="I237">
            <v>0</v>
          </cell>
          <cell r="J237" t="b">
            <v>1</v>
          </cell>
          <cell r="K237" t="str">
            <v>D31</v>
          </cell>
          <cell r="L237" t="str">
            <v>TC</v>
          </cell>
          <cell r="M237" t="str">
            <v>A</v>
          </cell>
        </row>
        <row r="238">
          <cell r="A238" t="str">
            <v>BKR102</v>
          </cell>
          <cell r="B238" t="str">
            <v xml:space="preserve">Rising Material Handling (M) Sdn Bhd   </v>
          </cell>
          <cell r="C238" t="str">
            <v>90 days</v>
          </cell>
          <cell r="D238">
            <v>20000</v>
          </cell>
          <cell r="E238">
            <v>4220.88</v>
          </cell>
          <cell r="F238">
            <v>4220.88</v>
          </cell>
          <cell r="G238">
            <v>0</v>
          </cell>
          <cell r="H238">
            <v>0</v>
          </cell>
          <cell r="I238">
            <v>0</v>
          </cell>
          <cell r="J238" t="b">
            <v>1</v>
          </cell>
          <cell r="K238" t="str">
            <v>D62</v>
          </cell>
          <cell r="L238" t="str">
            <v>ICY</v>
          </cell>
          <cell r="M238" t="str">
            <v>A</v>
          </cell>
        </row>
        <row r="239">
          <cell r="A239" t="str">
            <v>BKR132</v>
          </cell>
          <cell r="B239" t="str">
            <v xml:space="preserve">Ram Tractor -1991 Sdn Bhd    </v>
          </cell>
          <cell r="C239" t="str">
            <v>60 days</v>
          </cell>
          <cell r="D239">
            <v>10000</v>
          </cell>
          <cell r="E239">
            <v>6172.83</v>
          </cell>
          <cell r="F239">
            <v>348.7</v>
          </cell>
          <cell r="G239">
            <v>293.88</v>
          </cell>
          <cell r="H239">
            <v>281.20999999999998</v>
          </cell>
          <cell r="I239">
            <v>5249.04</v>
          </cell>
          <cell r="J239" t="b">
            <v>1</v>
          </cell>
          <cell r="K239" t="str">
            <v>D32</v>
          </cell>
          <cell r="L239" t="str">
            <v>TC</v>
          </cell>
          <cell r="M239" t="str">
            <v>S</v>
          </cell>
        </row>
        <row r="240">
          <cell r="A240" t="str">
            <v>BKR142</v>
          </cell>
          <cell r="B240" t="str">
            <v xml:space="preserve">Rekawani Sdn Bhd      </v>
          </cell>
          <cell r="C240" t="str">
            <v>75 days</v>
          </cell>
          <cell r="D240">
            <v>20000</v>
          </cell>
          <cell r="E240">
            <v>11085.8</v>
          </cell>
          <cell r="F240">
            <v>11085.8</v>
          </cell>
          <cell r="G240">
            <v>0</v>
          </cell>
          <cell r="H240">
            <v>0</v>
          </cell>
          <cell r="I240">
            <v>0</v>
          </cell>
          <cell r="J240" t="b">
            <v>1</v>
          </cell>
          <cell r="K240" t="str">
            <v>D12</v>
          </cell>
          <cell r="L240" t="str">
            <v>YML</v>
          </cell>
          <cell r="M240" t="str">
            <v>A</v>
          </cell>
        </row>
        <row r="241">
          <cell r="A241" t="str">
            <v>BKR152</v>
          </cell>
          <cell r="B241" t="str">
            <v xml:space="preserve">Rawang Honleong Auto Parts     </v>
          </cell>
          <cell r="C241" t="str">
            <v>90 days</v>
          </cell>
          <cell r="D241">
            <v>10000</v>
          </cell>
          <cell r="E241">
            <v>2643.13</v>
          </cell>
          <cell r="F241">
            <v>2643.13</v>
          </cell>
          <cell r="G241">
            <v>0</v>
          </cell>
          <cell r="H241">
            <v>0</v>
          </cell>
          <cell r="I241">
            <v>0</v>
          </cell>
          <cell r="J241" t="b">
            <v>1</v>
          </cell>
          <cell r="K241" t="str">
            <v>D42</v>
          </cell>
          <cell r="L241" t="str">
            <v>HSF</v>
          </cell>
          <cell r="M241" t="str">
            <v>A</v>
          </cell>
        </row>
        <row r="242">
          <cell r="A242" t="str">
            <v>BKS100</v>
          </cell>
          <cell r="B242" t="str">
            <v xml:space="preserve">Seng Wah Tractors Parts     </v>
          </cell>
          <cell r="C242" t="str">
            <v>90 days</v>
          </cell>
          <cell r="D242">
            <v>30000</v>
          </cell>
          <cell r="E242">
            <v>9613.52</v>
          </cell>
          <cell r="F242">
            <v>9613.52</v>
          </cell>
          <cell r="G242">
            <v>0</v>
          </cell>
          <cell r="H242">
            <v>0</v>
          </cell>
          <cell r="I242">
            <v>0</v>
          </cell>
          <cell r="J242" t="b">
            <v>1</v>
          </cell>
          <cell r="K242" t="str">
            <v>D02</v>
          </cell>
          <cell r="L242" t="str">
            <v>HHJ</v>
          </cell>
          <cell r="M242" t="str">
            <v>A</v>
          </cell>
        </row>
        <row r="243">
          <cell r="A243" t="str">
            <v>BKS101</v>
          </cell>
          <cell r="B243" t="str">
            <v xml:space="preserve">Seng Wah Tractors Parts     </v>
          </cell>
          <cell r="C243" t="str">
            <v>30 days</v>
          </cell>
          <cell r="D243">
            <v>30000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 t="b">
            <v>1</v>
          </cell>
          <cell r="K243" t="str">
            <v>D01</v>
          </cell>
          <cell r="L243" t="str">
            <v>HHJ</v>
          </cell>
          <cell r="M243" t="str">
            <v>A</v>
          </cell>
        </row>
        <row r="244">
          <cell r="A244" t="str">
            <v>BKS121</v>
          </cell>
          <cell r="B244" t="str">
            <v xml:space="preserve">Sykt Sin Hin Engineering     </v>
          </cell>
          <cell r="C244" t="str">
            <v>60 days</v>
          </cell>
          <cell r="D244">
            <v>20000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 t="b">
            <v>1</v>
          </cell>
          <cell r="K244" t="str">
            <v>D31</v>
          </cell>
          <cell r="L244" t="str">
            <v>TC</v>
          </cell>
          <cell r="M244" t="str">
            <v>A</v>
          </cell>
        </row>
        <row r="245">
          <cell r="A245" t="str">
            <v>BKS122</v>
          </cell>
          <cell r="B245" t="str">
            <v xml:space="preserve">Sykt Sin Hin Engineering     </v>
          </cell>
          <cell r="C245" t="str">
            <v>90 days</v>
          </cell>
          <cell r="D245">
            <v>30000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 t="b">
            <v>1</v>
          </cell>
          <cell r="K245" t="str">
            <v>D32</v>
          </cell>
          <cell r="L245" t="str">
            <v>TC</v>
          </cell>
          <cell r="M245" t="str">
            <v>A</v>
          </cell>
        </row>
        <row r="246">
          <cell r="A246" t="str">
            <v>BKS152</v>
          </cell>
          <cell r="B246" t="str">
            <v xml:space="preserve">See Soon Hin Sdn Bhd    </v>
          </cell>
          <cell r="C246" t="str">
            <v>90 days</v>
          </cell>
          <cell r="D246">
            <v>20000</v>
          </cell>
          <cell r="E246">
            <v>201.15</v>
          </cell>
          <cell r="F246">
            <v>201.15</v>
          </cell>
          <cell r="G246">
            <v>0</v>
          </cell>
          <cell r="H246">
            <v>0</v>
          </cell>
          <cell r="I246">
            <v>0</v>
          </cell>
          <cell r="J246" t="b">
            <v>1</v>
          </cell>
          <cell r="K246" t="str">
            <v>D42</v>
          </cell>
          <cell r="L246" t="str">
            <v>HSF</v>
          </cell>
          <cell r="M246" t="str">
            <v>A</v>
          </cell>
        </row>
        <row r="247">
          <cell r="A247" t="str">
            <v>BKS161</v>
          </cell>
          <cell r="B247" t="str">
            <v xml:space="preserve">Suntrac Parts Sdn Bhd     </v>
          </cell>
          <cell r="C247" t="str">
            <v>30 days</v>
          </cell>
          <cell r="D247">
            <v>40000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 t="b">
            <v>1</v>
          </cell>
          <cell r="K247" t="str">
            <v>D31</v>
          </cell>
          <cell r="L247" t="str">
            <v>TC</v>
          </cell>
          <cell r="M247" t="str">
            <v>A</v>
          </cell>
        </row>
        <row r="248">
          <cell r="A248" t="str">
            <v>BKS162</v>
          </cell>
          <cell r="B248" t="str">
            <v xml:space="preserve">Suntrac Parts Sdn Bhd     </v>
          </cell>
          <cell r="C248" t="str">
            <v>90 days</v>
          </cell>
          <cell r="D248">
            <v>100000</v>
          </cell>
          <cell r="E248">
            <v>22646.89</v>
          </cell>
          <cell r="F248">
            <v>22646.89</v>
          </cell>
          <cell r="G248">
            <v>0</v>
          </cell>
          <cell r="H248">
            <v>0</v>
          </cell>
          <cell r="I248">
            <v>0</v>
          </cell>
          <cell r="J248" t="b">
            <v>1</v>
          </cell>
          <cell r="K248" t="str">
            <v>D32</v>
          </cell>
          <cell r="L248" t="str">
            <v>TC</v>
          </cell>
          <cell r="M248" t="str">
            <v>A</v>
          </cell>
        </row>
        <row r="249">
          <cell r="A249" t="str">
            <v>BKS201</v>
          </cell>
          <cell r="B249" t="str">
            <v xml:space="preserve">S H Tractors Parts     </v>
          </cell>
          <cell r="C249" t="str">
            <v>30 days</v>
          </cell>
          <cell r="D249">
            <v>40000</v>
          </cell>
          <cell r="E249">
            <v>177</v>
          </cell>
          <cell r="F249">
            <v>177</v>
          </cell>
          <cell r="G249">
            <v>0</v>
          </cell>
          <cell r="H249">
            <v>0</v>
          </cell>
          <cell r="I249">
            <v>0</v>
          </cell>
          <cell r="J249" t="b">
            <v>1</v>
          </cell>
          <cell r="K249" t="str">
            <v>D31</v>
          </cell>
          <cell r="L249" t="str">
            <v>TC</v>
          </cell>
          <cell r="M249" t="str">
            <v>A</v>
          </cell>
        </row>
        <row r="250">
          <cell r="A250" t="str">
            <v>BKS202</v>
          </cell>
          <cell r="B250" t="str">
            <v xml:space="preserve">S H Tractors Parts     </v>
          </cell>
          <cell r="C250" t="str">
            <v>90 days</v>
          </cell>
          <cell r="D250">
            <v>20000</v>
          </cell>
          <cell r="E250">
            <v>25800.5</v>
          </cell>
          <cell r="F250">
            <v>25800.5</v>
          </cell>
          <cell r="G250">
            <v>0</v>
          </cell>
          <cell r="H250">
            <v>0</v>
          </cell>
          <cell r="I250">
            <v>0</v>
          </cell>
          <cell r="J250" t="b">
            <v>1</v>
          </cell>
          <cell r="K250" t="str">
            <v>D32</v>
          </cell>
          <cell r="L250" t="str">
            <v>TC</v>
          </cell>
          <cell r="M250" t="str">
            <v>A</v>
          </cell>
        </row>
        <row r="251">
          <cell r="A251" t="str">
            <v>BKS211</v>
          </cell>
          <cell r="B251" t="str">
            <v xml:space="preserve">Sykt Sin Hiap Hin Engineering Works S/B  </v>
          </cell>
          <cell r="C251" t="str">
            <v>90 days</v>
          </cell>
          <cell r="D251">
            <v>100000</v>
          </cell>
          <cell r="E251">
            <v>42034.96</v>
          </cell>
          <cell r="F251">
            <v>4849.42</v>
          </cell>
          <cell r="G251">
            <v>2861.22</v>
          </cell>
          <cell r="H251">
            <v>1240</v>
          </cell>
          <cell r="I251">
            <v>33084.32</v>
          </cell>
          <cell r="J251" t="b">
            <v>1</v>
          </cell>
          <cell r="K251" t="str">
            <v>E11</v>
          </cell>
          <cell r="L251" t="str">
            <v>WCM</v>
          </cell>
          <cell r="M251" t="str">
            <v>S</v>
          </cell>
        </row>
        <row r="252">
          <cell r="A252" t="str">
            <v>BKS212</v>
          </cell>
          <cell r="B252" t="str">
            <v xml:space="preserve">Sykt Sin Hiap Hin Engineering Works S/B  </v>
          </cell>
          <cell r="C252" t="str">
            <v>90 days</v>
          </cell>
          <cell r="D252">
            <v>100000</v>
          </cell>
          <cell r="E252">
            <v>32475.360000000001</v>
          </cell>
          <cell r="F252">
            <v>32475.360000000001</v>
          </cell>
          <cell r="G252">
            <v>0</v>
          </cell>
          <cell r="H252">
            <v>0</v>
          </cell>
          <cell r="I252">
            <v>0</v>
          </cell>
          <cell r="J252" t="b">
            <v>1</v>
          </cell>
          <cell r="K252" t="str">
            <v>E12</v>
          </cell>
          <cell r="L252" t="str">
            <v>WCM</v>
          </cell>
          <cell r="M252" t="str">
            <v>A</v>
          </cell>
        </row>
        <row r="253">
          <cell r="A253" t="str">
            <v>BKS222</v>
          </cell>
          <cell r="B253" t="str">
            <v xml:space="preserve">Samyu Tractor Parts Supply     </v>
          </cell>
          <cell r="C253" t="str">
            <v>90 days</v>
          </cell>
          <cell r="D253">
            <v>20000</v>
          </cell>
          <cell r="E253">
            <v>2288.63</v>
          </cell>
          <cell r="F253">
            <v>1413.58</v>
          </cell>
          <cell r="G253">
            <v>74.599999999999994</v>
          </cell>
          <cell r="H253">
            <v>0</v>
          </cell>
          <cell r="I253">
            <v>800.45</v>
          </cell>
          <cell r="J253" t="b">
            <v>1</v>
          </cell>
          <cell r="K253" t="str">
            <v>D62</v>
          </cell>
          <cell r="L253" t="str">
            <v>ICY</v>
          </cell>
          <cell r="M253" t="str">
            <v>S</v>
          </cell>
        </row>
        <row r="254">
          <cell r="A254" t="str">
            <v>BKS251</v>
          </cell>
          <cell r="B254" t="str">
            <v xml:space="preserve">Sri Datai Engineering Sdn Bhd    </v>
          </cell>
          <cell r="C254" t="str">
            <v>30 days</v>
          </cell>
          <cell r="D254">
            <v>50000</v>
          </cell>
          <cell r="E254">
            <v>3500</v>
          </cell>
          <cell r="F254">
            <v>3500</v>
          </cell>
          <cell r="G254">
            <v>0</v>
          </cell>
          <cell r="H254">
            <v>0</v>
          </cell>
          <cell r="I254">
            <v>0</v>
          </cell>
          <cell r="J254" t="b">
            <v>1</v>
          </cell>
          <cell r="K254" t="str">
            <v>E21</v>
          </cell>
          <cell r="L254" t="str">
            <v>LKC</v>
          </cell>
          <cell r="M254" t="str">
            <v>A</v>
          </cell>
        </row>
        <row r="255">
          <cell r="A255" t="str">
            <v>BKS252</v>
          </cell>
          <cell r="B255" t="str">
            <v xml:space="preserve">Sri Datai Engineering Sdn Bhd    </v>
          </cell>
          <cell r="C255" t="str">
            <v>60 days</v>
          </cell>
          <cell r="D255">
            <v>50000</v>
          </cell>
          <cell r="E255">
            <v>18462.599999999999</v>
          </cell>
          <cell r="F255">
            <v>18462.599999999999</v>
          </cell>
          <cell r="G255">
            <v>0</v>
          </cell>
          <cell r="H255">
            <v>0</v>
          </cell>
          <cell r="I255">
            <v>0</v>
          </cell>
          <cell r="J255" t="b">
            <v>1</v>
          </cell>
          <cell r="K255" t="str">
            <v>E22</v>
          </cell>
          <cell r="L255" t="str">
            <v>LKC</v>
          </cell>
          <cell r="M255" t="str">
            <v>A</v>
          </cell>
        </row>
        <row r="256">
          <cell r="A256" t="str">
            <v>BKS262</v>
          </cell>
          <cell r="B256" t="str">
            <v xml:space="preserve">Sri Raya Auto Sdn Bhd    </v>
          </cell>
          <cell r="C256" t="str">
            <v>90 days</v>
          </cell>
          <cell r="D256">
            <v>15000</v>
          </cell>
          <cell r="E256">
            <v>4710.75</v>
          </cell>
          <cell r="F256">
            <v>4710.75</v>
          </cell>
          <cell r="G256">
            <v>0</v>
          </cell>
          <cell r="H256">
            <v>0</v>
          </cell>
          <cell r="I256">
            <v>0</v>
          </cell>
          <cell r="J256" t="b">
            <v>1</v>
          </cell>
          <cell r="K256" t="str">
            <v>D42</v>
          </cell>
          <cell r="L256" t="str">
            <v>HSF</v>
          </cell>
          <cell r="M256" t="str">
            <v>A</v>
          </cell>
        </row>
        <row r="257">
          <cell r="A257" t="str">
            <v>BKS272</v>
          </cell>
          <cell r="B257" t="str">
            <v xml:space="preserve">Sri Tayar Raya      </v>
          </cell>
          <cell r="C257" t="str">
            <v>90 days</v>
          </cell>
          <cell r="D257">
            <v>10000</v>
          </cell>
          <cell r="E257">
            <v>168.2</v>
          </cell>
          <cell r="F257">
            <v>168.2</v>
          </cell>
          <cell r="G257">
            <v>0</v>
          </cell>
          <cell r="H257">
            <v>0</v>
          </cell>
          <cell r="I257">
            <v>0</v>
          </cell>
          <cell r="J257" t="b">
            <v>1</v>
          </cell>
          <cell r="K257" t="str">
            <v>D42</v>
          </cell>
          <cell r="L257" t="str">
            <v>HSF</v>
          </cell>
          <cell r="M257" t="str">
            <v>A</v>
          </cell>
        </row>
        <row r="258">
          <cell r="A258" t="str">
            <v>BKS291</v>
          </cell>
          <cell r="B258" t="str">
            <v xml:space="preserve">Site Kundang Trading      </v>
          </cell>
          <cell r="C258" t="str">
            <v>30 days</v>
          </cell>
          <cell r="D258">
            <v>15000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 t="b">
            <v>1</v>
          </cell>
          <cell r="K258" t="str">
            <v>E11</v>
          </cell>
          <cell r="L258" t="str">
            <v>WCM</v>
          </cell>
          <cell r="M258" t="str">
            <v>A</v>
          </cell>
        </row>
        <row r="259">
          <cell r="A259" t="str">
            <v>BKS292</v>
          </cell>
          <cell r="B259" t="str">
            <v xml:space="preserve">Site Kundang Trading      </v>
          </cell>
          <cell r="C259" t="str">
            <v>60 days</v>
          </cell>
          <cell r="D259">
            <v>10000</v>
          </cell>
          <cell r="E259">
            <v>1691.24</v>
          </cell>
          <cell r="F259">
            <v>1691.24</v>
          </cell>
          <cell r="G259">
            <v>0</v>
          </cell>
          <cell r="H259">
            <v>0</v>
          </cell>
          <cell r="I259">
            <v>0</v>
          </cell>
          <cell r="J259" t="b">
            <v>1</v>
          </cell>
          <cell r="K259" t="str">
            <v>E12</v>
          </cell>
          <cell r="L259" t="str">
            <v>WCM</v>
          </cell>
          <cell r="M259" t="str">
            <v>A</v>
          </cell>
        </row>
        <row r="260">
          <cell r="A260" t="str">
            <v>BKT102</v>
          </cell>
          <cell r="B260" t="str">
            <v xml:space="preserve">Ta Tung Trading Sdn Bhd    </v>
          </cell>
          <cell r="C260" t="str">
            <v>90 days</v>
          </cell>
          <cell r="D260">
            <v>20000</v>
          </cell>
          <cell r="E260">
            <v>3633.6</v>
          </cell>
          <cell r="F260">
            <v>3633.6</v>
          </cell>
          <cell r="G260">
            <v>0</v>
          </cell>
          <cell r="H260">
            <v>0</v>
          </cell>
          <cell r="I260">
            <v>0</v>
          </cell>
          <cell r="J260" t="b">
            <v>1</v>
          </cell>
          <cell r="K260" t="str">
            <v>D42</v>
          </cell>
          <cell r="L260" t="str">
            <v>HSF</v>
          </cell>
          <cell r="M260" t="str">
            <v>A</v>
          </cell>
        </row>
        <row r="261">
          <cell r="A261" t="str">
            <v>BKT112</v>
          </cell>
          <cell r="B261" t="str">
            <v xml:space="preserve">Tiong Lian Motor Sdn Bhd    </v>
          </cell>
          <cell r="C261" t="str">
            <v>90 days</v>
          </cell>
          <cell r="D261">
            <v>10000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 t="b">
            <v>1</v>
          </cell>
          <cell r="K261" t="str">
            <v>D02</v>
          </cell>
          <cell r="L261" t="str">
            <v>HHJ</v>
          </cell>
          <cell r="M261" t="str">
            <v>A</v>
          </cell>
        </row>
        <row r="262">
          <cell r="A262" t="str">
            <v>BKT121</v>
          </cell>
          <cell r="B262" t="str">
            <v xml:space="preserve">Sykt Teli Tractor Parts &amp; Engineering   </v>
          </cell>
          <cell r="C262" t="str">
            <v>30 days</v>
          </cell>
          <cell r="D262">
            <v>20000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 t="b">
            <v>1</v>
          </cell>
          <cell r="K262" t="str">
            <v>D61</v>
          </cell>
          <cell r="L262" t="str">
            <v>ICY</v>
          </cell>
          <cell r="M262" t="str">
            <v>A</v>
          </cell>
        </row>
        <row r="263">
          <cell r="A263" t="str">
            <v>BKT122</v>
          </cell>
          <cell r="B263" t="str">
            <v xml:space="preserve">Sykt Teli Tractor Parts &amp; Engineering   </v>
          </cell>
          <cell r="C263" t="str">
            <v>90 days</v>
          </cell>
          <cell r="D263">
            <v>120000</v>
          </cell>
          <cell r="E263">
            <v>57523.12</v>
          </cell>
          <cell r="F263">
            <v>57523.12</v>
          </cell>
          <cell r="G263">
            <v>0</v>
          </cell>
          <cell r="H263">
            <v>0</v>
          </cell>
          <cell r="I263">
            <v>0</v>
          </cell>
          <cell r="J263" t="b">
            <v>1</v>
          </cell>
          <cell r="K263" t="str">
            <v>D62</v>
          </cell>
          <cell r="L263" t="str">
            <v>ICY</v>
          </cell>
          <cell r="M263" t="str">
            <v>A</v>
          </cell>
        </row>
        <row r="264">
          <cell r="A264" t="str">
            <v>BKT132</v>
          </cell>
          <cell r="B264" t="str">
            <v xml:space="preserve">Terng Dar Auto Parts Supply    </v>
          </cell>
          <cell r="C264" t="str">
            <v>90 days</v>
          </cell>
          <cell r="D264">
            <v>10000</v>
          </cell>
          <cell r="E264">
            <v>4068.1</v>
          </cell>
          <cell r="F264">
            <v>4068.1</v>
          </cell>
          <cell r="G264">
            <v>0</v>
          </cell>
          <cell r="H264">
            <v>0</v>
          </cell>
          <cell r="I264">
            <v>0</v>
          </cell>
          <cell r="J264" t="b">
            <v>1</v>
          </cell>
          <cell r="K264" t="str">
            <v>D42</v>
          </cell>
          <cell r="L264" t="str">
            <v>HSF</v>
          </cell>
          <cell r="M264" t="str">
            <v>A</v>
          </cell>
        </row>
        <row r="265">
          <cell r="A265" t="str">
            <v>BKT172</v>
          </cell>
          <cell r="B265" t="str">
            <v xml:space="preserve">Perniagaan Alat-Alat Ganti Track-Part     </v>
          </cell>
          <cell r="C265" t="str">
            <v>90 days</v>
          </cell>
          <cell r="D265">
            <v>10000</v>
          </cell>
          <cell r="E265">
            <v>25988.720000000001</v>
          </cell>
          <cell r="F265">
            <v>25988.720000000001</v>
          </cell>
          <cell r="G265">
            <v>0</v>
          </cell>
          <cell r="H265">
            <v>0</v>
          </cell>
          <cell r="I265">
            <v>0</v>
          </cell>
          <cell r="J265" t="b">
            <v>1</v>
          </cell>
          <cell r="K265" t="str">
            <v>D42</v>
          </cell>
          <cell r="L265" t="str">
            <v>HSF</v>
          </cell>
          <cell r="M265" t="str">
            <v>A</v>
          </cell>
        </row>
        <row r="266">
          <cell r="A266" t="str">
            <v>BKT192</v>
          </cell>
          <cell r="B266" t="str">
            <v xml:space="preserve">Tractron Industries Sdn Bhd     </v>
          </cell>
          <cell r="C266" t="str">
            <v>90 days</v>
          </cell>
          <cell r="D266">
            <v>10000</v>
          </cell>
          <cell r="E266">
            <v>1317.35</v>
          </cell>
          <cell r="F266">
            <v>1317.35</v>
          </cell>
          <cell r="G266">
            <v>0</v>
          </cell>
          <cell r="H266">
            <v>0</v>
          </cell>
          <cell r="I266">
            <v>0</v>
          </cell>
          <cell r="J266" t="b">
            <v>1</v>
          </cell>
          <cell r="K266" t="str">
            <v>D12</v>
          </cell>
          <cell r="L266" t="str">
            <v>YML</v>
          </cell>
          <cell r="M266" t="str">
            <v>A</v>
          </cell>
        </row>
        <row r="267">
          <cell r="A267" t="str">
            <v>BKT202</v>
          </cell>
          <cell r="B267" t="str">
            <v xml:space="preserve">Tara Technic Sdn Bhd     </v>
          </cell>
          <cell r="C267" t="str">
            <v>90 days</v>
          </cell>
          <cell r="D267">
            <v>50000</v>
          </cell>
          <cell r="E267">
            <v>34080.5</v>
          </cell>
          <cell r="F267">
            <v>34080.5</v>
          </cell>
          <cell r="G267">
            <v>0</v>
          </cell>
          <cell r="H267">
            <v>0</v>
          </cell>
          <cell r="I267">
            <v>0</v>
          </cell>
          <cell r="J267" t="b">
            <v>1</v>
          </cell>
          <cell r="K267" t="str">
            <v>D62</v>
          </cell>
          <cell r="L267" t="str">
            <v>ICY</v>
          </cell>
          <cell r="M267" t="str">
            <v>A</v>
          </cell>
        </row>
        <row r="268">
          <cell r="A268" t="str">
            <v>BKT232</v>
          </cell>
          <cell r="B268" t="str">
            <v xml:space="preserve">Techson Forklift Services      </v>
          </cell>
          <cell r="C268" t="str">
            <v>90 days</v>
          </cell>
          <cell r="D268">
            <v>10000</v>
          </cell>
          <cell r="E268">
            <v>706.7</v>
          </cell>
          <cell r="F268">
            <v>706.7</v>
          </cell>
          <cell r="G268">
            <v>0</v>
          </cell>
          <cell r="H268">
            <v>0</v>
          </cell>
          <cell r="I268">
            <v>0</v>
          </cell>
          <cell r="J268" t="b">
            <v>1</v>
          </cell>
          <cell r="K268" t="str">
            <v>D42</v>
          </cell>
          <cell r="L268" t="str">
            <v>HSF</v>
          </cell>
          <cell r="M268" t="str">
            <v>A</v>
          </cell>
        </row>
        <row r="269">
          <cell r="A269" t="str">
            <v>BKT251</v>
          </cell>
          <cell r="B269" t="str">
            <v xml:space="preserve">Trans Resources Corporation Sdn Bhd    </v>
          </cell>
          <cell r="C269" t="str">
            <v>60 days</v>
          </cell>
          <cell r="D269">
            <v>60000</v>
          </cell>
          <cell r="E269">
            <v>50210.32</v>
          </cell>
          <cell r="F269">
            <v>50210.32</v>
          </cell>
          <cell r="G269">
            <v>0</v>
          </cell>
          <cell r="H269">
            <v>0</v>
          </cell>
          <cell r="I269">
            <v>0</v>
          </cell>
          <cell r="J269" t="b">
            <v>1</v>
          </cell>
          <cell r="K269" t="str">
            <v>E21</v>
          </cell>
          <cell r="L269" t="str">
            <v>LKC</v>
          </cell>
          <cell r="M269" t="str">
            <v>A</v>
          </cell>
        </row>
        <row r="270">
          <cell r="A270" t="str">
            <v>BKT252</v>
          </cell>
          <cell r="B270" t="str">
            <v xml:space="preserve">Trans Resources Corporation Sdn Bhd    </v>
          </cell>
          <cell r="C270" t="str">
            <v>60 days</v>
          </cell>
          <cell r="D270">
            <v>40000</v>
          </cell>
          <cell r="E270">
            <v>61625.35</v>
          </cell>
          <cell r="F270">
            <v>61625.35</v>
          </cell>
          <cell r="G270">
            <v>0</v>
          </cell>
          <cell r="H270">
            <v>0</v>
          </cell>
          <cell r="I270">
            <v>0</v>
          </cell>
          <cell r="J270" t="b">
            <v>1</v>
          </cell>
          <cell r="K270" t="str">
            <v>E22</v>
          </cell>
          <cell r="L270" t="str">
            <v>LKC</v>
          </cell>
          <cell r="M270" t="str">
            <v>A</v>
          </cell>
        </row>
        <row r="271">
          <cell r="A271" t="str">
            <v>BKT272</v>
          </cell>
          <cell r="B271" t="str">
            <v xml:space="preserve">Terus Jaya Auto (M) Sdn Bhd   </v>
          </cell>
          <cell r="C271" t="str">
            <v>90 days</v>
          </cell>
          <cell r="D271">
            <v>30000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 t="b">
            <v>1</v>
          </cell>
          <cell r="K271" t="str">
            <v>D42</v>
          </cell>
          <cell r="L271" t="str">
            <v>HSF</v>
          </cell>
          <cell r="M271" t="str">
            <v>A</v>
          </cell>
        </row>
        <row r="272">
          <cell r="A272" t="str">
            <v>BKU100</v>
          </cell>
          <cell r="B272" t="str">
            <v xml:space="preserve">United Tractor Parts Supply Sdn Bhd   </v>
          </cell>
          <cell r="C272" t="str">
            <v>90 days</v>
          </cell>
          <cell r="D272">
            <v>30000</v>
          </cell>
          <cell r="E272">
            <v>27597.599999999999</v>
          </cell>
          <cell r="F272">
            <v>27597.599999999999</v>
          </cell>
          <cell r="G272">
            <v>0</v>
          </cell>
          <cell r="H272">
            <v>0</v>
          </cell>
          <cell r="I272">
            <v>0</v>
          </cell>
          <cell r="J272" t="b">
            <v>1</v>
          </cell>
          <cell r="K272" t="str">
            <v>D62</v>
          </cell>
          <cell r="L272" t="str">
            <v>ICY</v>
          </cell>
          <cell r="M272" t="str">
            <v>A</v>
          </cell>
        </row>
        <row r="273">
          <cell r="A273" t="str">
            <v>BKU101</v>
          </cell>
          <cell r="B273" t="str">
            <v xml:space="preserve">United Tractor Parts Supply Sdn Bhd   </v>
          </cell>
          <cell r="C273" t="str">
            <v>30 days</v>
          </cell>
          <cell r="D273">
            <v>20000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 t="b">
            <v>1</v>
          </cell>
          <cell r="K273" t="str">
            <v>D61</v>
          </cell>
          <cell r="L273" t="str">
            <v>ICY</v>
          </cell>
          <cell r="M273" t="str">
            <v>A</v>
          </cell>
        </row>
        <row r="274">
          <cell r="A274" t="str">
            <v>BKU121</v>
          </cell>
          <cell r="B274" t="str">
            <v xml:space="preserve">United Bintang Bhd      </v>
          </cell>
          <cell r="C274" t="str">
            <v>CASH</v>
          </cell>
          <cell r="D274">
            <v>20000</v>
          </cell>
          <cell r="E274">
            <v>1620</v>
          </cell>
          <cell r="F274">
            <v>1620</v>
          </cell>
          <cell r="G274">
            <v>0</v>
          </cell>
          <cell r="H274">
            <v>0</v>
          </cell>
          <cell r="I274">
            <v>0</v>
          </cell>
          <cell r="J274" t="b">
            <v>1</v>
          </cell>
          <cell r="K274" t="str">
            <v>D61</v>
          </cell>
          <cell r="L274" t="str">
            <v>ICY</v>
          </cell>
          <cell r="M274" t="str">
            <v>A</v>
          </cell>
        </row>
        <row r="275">
          <cell r="A275" t="str">
            <v>BKU122</v>
          </cell>
          <cell r="B275" t="str">
            <v xml:space="preserve">United Bintang Bhd      </v>
          </cell>
          <cell r="C275" t="str">
            <v>90 days</v>
          </cell>
          <cell r="D275">
            <v>100000</v>
          </cell>
          <cell r="E275">
            <v>81899.14</v>
          </cell>
          <cell r="F275">
            <v>81899.14</v>
          </cell>
          <cell r="G275">
            <v>0</v>
          </cell>
          <cell r="H275">
            <v>0</v>
          </cell>
          <cell r="I275">
            <v>0</v>
          </cell>
          <cell r="J275" t="b">
            <v>1</v>
          </cell>
          <cell r="K275" t="str">
            <v>D62</v>
          </cell>
          <cell r="L275" t="str">
            <v>ICY</v>
          </cell>
          <cell r="M275" t="str">
            <v>A</v>
          </cell>
        </row>
        <row r="276">
          <cell r="A276" t="str">
            <v>BKU131</v>
          </cell>
          <cell r="B276" t="str">
            <v xml:space="preserve">Uni Machinery Parts Supply Sdn Bhd   </v>
          </cell>
          <cell r="C276" t="str">
            <v>30 days</v>
          </cell>
          <cell r="D276">
            <v>20000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 t="b">
            <v>1</v>
          </cell>
          <cell r="K276" t="str">
            <v>D31</v>
          </cell>
          <cell r="L276" t="str">
            <v>TC</v>
          </cell>
          <cell r="M276" t="str">
            <v>A</v>
          </cell>
        </row>
        <row r="277">
          <cell r="A277" t="str">
            <v>BKU132</v>
          </cell>
          <cell r="B277" t="str">
            <v xml:space="preserve">Uni Machinery Parts Supply Sdn Bhd   </v>
          </cell>
          <cell r="C277" t="str">
            <v>90 days</v>
          </cell>
          <cell r="D277">
            <v>20000</v>
          </cell>
          <cell r="E277">
            <v>3700.6</v>
          </cell>
          <cell r="F277">
            <v>3700.6</v>
          </cell>
          <cell r="G277">
            <v>0</v>
          </cell>
          <cell r="H277">
            <v>0</v>
          </cell>
          <cell r="I277">
            <v>0</v>
          </cell>
          <cell r="J277" t="b">
            <v>1</v>
          </cell>
          <cell r="K277" t="str">
            <v>D32</v>
          </cell>
          <cell r="L277" t="str">
            <v>TC</v>
          </cell>
          <cell r="M277" t="str">
            <v>A</v>
          </cell>
        </row>
        <row r="278">
          <cell r="A278" t="str">
            <v>BKU141</v>
          </cell>
          <cell r="B278" t="str">
            <v xml:space="preserve">United Federal Machinery Sdn Bhd    </v>
          </cell>
          <cell r="C278" t="str">
            <v>30 days</v>
          </cell>
          <cell r="D278">
            <v>30000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 t="b">
            <v>1</v>
          </cell>
          <cell r="K278" t="str">
            <v>D61</v>
          </cell>
          <cell r="L278" t="str">
            <v>ICY</v>
          </cell>
          <cell r="M278" t="str">
            <v>A</v>
          </cell>
        </row>
        <row r="279">
          <cell r="A279" t="str">
            <v>BKU142</v>
          </cell>
          <cell r="B279" t="str">
            <v xml:space="preserve">United Federal Machinery Sdn Bhd    </v>
          </cell>
          <cell r="C279" t="str">
            <v>90 days</v>
          </cell>
          <cell r="D279">
            <v>20000</v>
          </cell>
          <cell r="E279">
            <v>4577.8100000000004</v>
          </cell>
          <cell r="F279">
            <v>4577.8100000000004</v>
          </cell>
          <cell r="G279">
            <v>0</v>
          </cell>
          <cell r="H279">
            <v>0</v>
          </cell>
          <cell r="I279">
            <v>0</v>
          </cell>
          <cell r="J279" t="b">
            <v>1</v>
          </cell>
          <cell r="K279" t="str">
            <v>D62</v>
          </cell>
          <cell r="L279" t="str">
            <v>ICY</v>
          </cell>
          <cell r="M279" t="str">
            <v>A</v>
          </cell>
        </row>
        <row r="280">
          <cell r="A280" t="str">
            <v>BKV102</v>
          </cell>
          <cell r="B280" t="str">
            <v xml:space="preserve">Vix Industrial Sdn Bhd     </v>
          </cell>
          <cell r="C280" t="str">
            <v>90 days</v>
          </cell>
          <cell r="D280">
            <v>10000</v>
          </cell>
          <cell r="E280">
            <v>227.5</v>
          </cell>
          <cell r="F280">
            <v>227.5</v>
          </cell>
          <cell r="G280">
            <v>0</v>
          </cell>
          <cell r="H280">
            <v>0</v>
          </cell>
          <cell r="I280">
            <v>0</v>
          </cell>
          <cell r="J280" t="b">
            <v>1</v>
          </cell>
          <cell r="K280" t="str">
            <v>D02</v>
          </cell>
          <cell r="L280" t="str">
            <v>HHJ</v>
          </cell>
          <cell r="M280" t="str">
            <v>A</v>
          </cell>
        </row>
        <row r="281">
          <cell r="A281" t="str">
            <v>BKW100</v>
          </cell>
          <cell r="B281" t="str">
            <v xml:space="preserve">Wrenco Sdn Bhd      </v>
          </cell>
          <cell r="C281" t="str">
            <v>90 days</v>
          </cell>
          <cell r="D281">
            <v>100000</v>
          </cell>
          <cell r="E281">
            <v>-175.14</v>
          </cell>
          <cell r="F281">
            <v>-173.04</v>
          </cell>
          <cell r="G281">
            <v>-2.1</v>
          </cell>
          <cell r="H281">
            <v>0</v>
          </cell>
          <cell r="I281">
            <v>0</v>
          </cell>
          <cell r="J281" t="b">
            <v>1</v>
          </cell>
          <cell r="K281" t="str">
            <v>D02</v>
          </cell>
          <cell r="L281" t="str">
            <v>HHJ</v>
          </cell>
          <cell r="M281" t="str">
            <v>S</v>
          </cell>
        </row>
        <row r="282">
          <cell r="A282" t="str">
            <v>BKW101</v>
          </cell>
          <cell r="B282" t="str">
            <v xml:space="preserve">Wrenco Sdn Bhd      </v>
          </cell>
          <cell r="C282" t="str">
            <v>30 days</v>
          </cell>
          <cell r="D282">
            <v>50000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 t="b">
            <v>1</v>
          </cell>
          <cell r="K282" t="str">
            <v>D01</v>
          </cell>
          <cell r="L282" t="str">
            <v>HHJ</v>
          </cell>
          <cell r="M282" t="str">
            <v>S</v>
          </cell>
        </row>
        <row r="283">
          <cell r="A283" t="str">
            <v>BKW111</v>
          </cell>
          <cell r="B283" t="str">
            <v xml:space="preserve">Wong Tractor (Jinjang) Sdn Bhd    </v>
          </cell>
          <cell r="C283" t="str">
            <v>30 days</v>
          </cell>
          <cell r="D283">
            <v>60000</v>
          </cell>
          <cell r="E283">
            <v>9940</v>
          </cell>
          <cell r="F283">
            <v>9940</v>
          </cell>
          <cell r="G283">
            <v>0</v>
          </cell>
          <cell r="H283">
            <v>0</v>
          </cell>
          <cell r="I283">
            <v>0</v>
          </cell>
          <cell r="J283" t="b">
            <v>1</v>
          </cell>
          <cell r="K283" t="str">
            <v>D01</v>
          </cell>
          <cell r="L283" t="str">
            <v>HHJ</v>
          </cell>
          <cell r="M283" t="str">
            <v>A</v>
          </cell>
        </row>
        <row r="284">
          <cell r="A284" t="str">
            <v>BKW112</v>
          </cell>
          <cell r="B284" t="str">
            <v xml:space="preserve">Wong Tractor (Jinjang) Sdn Bhd    </v>
          </cell>
          <cell r="C284" t="str">
            <v>90 days</v>
          </cell>
          <cell r="D284">
            <v>150000</v>
          </cell>
          <cell r="E284">
            <v>30424.84</v>
          </cell>
          <cell r="F284">
            <v>30424.84</v>
          </cell>
          <cell r="G284">
            <v>0</v>
          </cell>
          <cell r="H284">
            <v>0</v>
          </cell>
          <cell r="I284">
            <v>0</v>
          </cell>
          <cell r="J284" t="b">
            <v>1</v>
          </cell>
          <cell r="K284" t="str">
            <v>D02</v>
          </cell>
          <cell r="L284" t="str">
            <v>HHJ</v>
          </cell>
          <cell r="M284" t="str">
            <v>A</v>
          </cell>
        </row>
        <row r="285">
          <cell r="A285" t="str">
            <v>BKW142</v>
          </cell>
          <cell r="B285" t="str">
            <v xml:space="preserve">Perniagaan Alat-Alat Ganti Wah Fai    </v>
          </cell>
          <cell r="C285" t="str">
            <v>90 days</v>
          </cell>
          <cell r="D285">
            <v>10000</v>
          </cell>
          <cell r="E285">
            <v>2954.02</v>
          </cell>
          <cell r="F285">
            <v>2954.02</v>
          </cell>
          <cell r="G285">
            <v>0</v>
          </cell>
          <cell r="H285">
            <v>0</v>
          </cell>
          <cell r="I285">
            <v>0</v>
          </cell>
          <cell r="J285" t="b">
            <v>1</v>
          </cell>
          <cell r="K285" t="str">
            <v>D42</v>
          </cell>
          <cell r="L285" t="str">
            <v>HSF</v>
          </cell>
          <cell r="M285" t="str">
            <v>A</v>
          </cell>
        </row>
        <row r="286">
          <cell r="A286" t="str">
            <v>BKW161</v>
          </cell>
          <cell r="B286" t="str">
            <v xml:space="preserve">WCT Engineering Berhad      </v>
          </cell>
          <cell r="C286" t="str">
            <v>60 days</v>
          </cell>
          <cell r="D286">
            <v>80000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 t="b">
            <v>1</v>
          </cell>
          <cell r="K286" t="str">
            <v>E21</v>
          </cell>
          <cell r="L286" t="str">
            <v>LKC</v>
          </cell>
          <cell r="M286" t="str">
            <v>ST</v>
          </cell>
        </row>
        <row r="287">
          <cell r="A287" t="str">
            <v>BKW162</v>
          </cell>
          <cell r="B287" t="str">
            <v xml:space="preserve">WCT Engineering Berhad      </v>
          </cell>
          <cell r="C287" t="str">
            <v>60 days</v>
          </cell>
          <cell r="D287">
            <v>60000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 t="b">
            <v>1</v>
          </cell>
          <cell r="K287" t="str">
            <v>E22</v>
          </cell>
          <cell r="L287" t="str">
            <v>LKC</v>
          </cell>
          <cell r="M287" t="str">
            <v>ST</v>
          </cell>
        </row>
        <row r="288">
          <cell r="A288" t="str">
            <v>BKW181</v>
          </cell>
          <cell r="B288" t="str">
            <v xml:space="preserve">WCT Machinery Sdn Bhd     </v>
          </cell>
          <cell r="C288" t="str">
            <v>60 days</v>
          </cell>
          <cell r="D288">
            <v>5000</v>
          </cell>
          <cell r="E288">
            <v>69700</v>
          </cell>
          <cell r="F288">
            <v>69700</v>
          </cell>
          <cell r="G288">
            <v>0</v>
          </cell>
          <cell r="H288">
            <v>0</v>
          </cell>
          <cell r="I288">
            <v>0</v>
          </cell>
          <cell r="J288" t="b">
            <v>1</v>
          </cell>
          <cell r="K288" t="str">
            <v>E21</v>
          </cell>
          <cell r="L288" t="str">
            <v>LKC</v>
          </cell>
          <cell r="M288" t="str">
            <v>A</v>
          </cell>
        </row>
        <row r="289">
          <cell r="A289" t="str">
            <v>BKW182</v>
          </cell>
          <cell r="B289" t="str">
            <v xml:space="preserve">WCT Machinery Sdn Bhd     </v>
          </cell>
          <cell r="C289" t="str">
            <v>60 days</v>
          </cell>
          <cell r="D289">
            <v>5000</v>
          </cell>
          <cell r="E289">
            <v>20086.54</v>
          </cell>
          <cell r="F289">
            <v>20086.54</v>
          </cell>
          <cell r="G289">
            <v>0</v>
          </cell>
          <cell r="H289">
            <v>0</v>
          </cell>
          <cell r="I289">
            <v>0</v>
          </cell>
          <cell r="J289" t="b">
            <v>1</v>
          </cell>
          <cell r="K289" t="str">
            <v>E22</v>
          </cell>
          <cell r="L289" t="str">
            <v>LKC</v>
          </cell>
          <cell r="M289" t="str">
            <v>A</v>
          </cell>
        </row>
        <row r="290">
          <cell r="A290" t="str">
            <v>BKY112</v>
          </cell>
          <cell r="B290" t="str">
            <v xml:space="preserve">Yaw Soon Auto Supplies Sdn Bhd   </v>
          </cell>
          <cell r="C290" t="str">
            <v>90 days</v>
          </cell>
          <cell r="D290">
            <v>20000</v>
          </cell>
          <cell r="E290">
            <v>1261</v>
          </cell>
          <cell r="F290">
            <v>1261</v>
          </cell>
          <cell r="G290">
            <v>0</v>
          </cell>
          <cell r="H290">
            <v>0</v>
          </cell>
          <cell r="I290">
            <v>0</v>
          </cell>
          <cell r="J290" t="b">
            <v>1</v>
          </cell>
          <cell r="K290" t="str">
            <v>D42</v>
          </cell>
          <cell r="L290" t="str">
            <v>HSF</v>
          </cell>
          <cell r="M290" t="str">
            <v>A</v>
          </cell>
        </row>
        <row r="291">
          <cell r="A291" t="str">
            <v>BKY122</v>
          </cell>
          <cell r="B291" t="str">
            <v xml:space="preserve">Yew Sin Motor Supply Sdn Bhd   </v>
          </cell>
          <cell r="C291" t="str">
            <v>90 days</v>
          </cell>
          <cell r="D291">
            <v>10000</v>
          </cell>
          <cell r="E291">
            <v>8167.4</v>
          </cell>
          <cell r="F291">
            <v>8167.4</v>
          </cell>
          <cell r="G291">
            <v>0</v>
          </cell>
          <cell r="H291">
            <v>0</v>
          </cell>
          <cell r="I291">
            <v>0</v>
          </cell>
          <cell r="J291" t="b">
            <v>1</v>
          </cell>
          <cell r="K291" t="str">
            <v>D42</v>
          </cell>
          <cell r="L291" t="str">
            <v>HSF</v>
          </cell>
          <cell r="M291" t="str">
            <v>A</v>
          </cell>
        </row>
        <row r="292">
          <cell r="A292" t="str">
            <v>BKY151</v>
          </cell>
          <cell r="B292" t="str">
            <v xml:space="preserve">Yulitaparts Trading (M) Sdn Bhd    </v>
          </cell>
          <cell r="C292" t="str">
            <v>15 days</v>
          </cell>
          <cell r="D292">
            <v>50000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 t="b">
            <v>1</v>
          </cell>
          <cell r="K292" t="str">
            <v>D61</v>
          </cell>
          <cell r="L292" t="str">
            <v>ICY</v>
          </cell>
          <cell r="M292" t="str">
            <v>A</v>
          </cell>
        </row>
        <row r="293">
          <cell r="A293" t="str">
            <v>BKY152</v>
          </cell>
          <cell r="B293" t="str">
            <v xml:space="preserve">Yulitaparts Trading (M) Sdn Bhd    </v>
          </cell>
          <cell r="C293" t="str">
            <v>90 days</v>
          </cell>
          <cell r="D293">
            <v>50000</v>
          </cell>
          <cell r="E293">
            <v>37015.57</v>
          </cell>
          <cell r="F293">
            <v>37015.57</v>
          </cell>
          <cell r="G293">
            <v>0</v>
          </cell>
          <cell r="H293">
            <v>0</v>
          </cell>
          <cell r="I293">
            <v>0</v>
          </cell>
          <cell r="J293" t="b">
            <v>1</v>
          </cell>
          <cell r="K293" t="str">
            <v>D62</v>
          </cell>
          <cell r="L293" t="str">
            <v>ICY</v>
          </cell>
          <cell r="M293" t="str">
            <v>A</v>
          </cell>
        </row>
        <row r="294">
          <cell r="A294" t="str">
            <v>BKY161</v>
          </cell>
          <cell r="B294" t="str">
            <v xml:space="preserve">Duta Equipment Sdn Bhd     </v>
          </cell>
          <cell r="C294" t="str">
            <v>15 days</v>
          </cell>
          <cell r="D294">
            <v>20000</v>
          </cell>
          <cell r="E294">
            <v>1751.36</v>
          </cell>
          <cell r="F294">
            <v>1751.36</v>
          </cell>
          <cell r="G294">
            <v>0</v>
          </cell>
          <cell r="H294">
            <v>0</v>
          </cell>
          <cell r="I294">
            <v>0</v>
          </cell>
          <cell r="J294" t="b">
            <v>1</v>
          </cell>
          <cell r="K294" t="str">
            <v>D31</v>
          </cell>
          <cell r="L294" t="str">
            <v>TC</v>
          </cell>
          <cell r="M294" t="str">
            <v>ST</v>
          </cell>
        </row>
        <row r="295">
          <cell r="A295" t="str">
            <v>BKY162</v>
          </cell>
          <cell r="B295" t="str">
            <v xml:space="preserve">Duta Equipment Sdn Bhd     </v>
          </cell>
          <cell r="C295" t="str">
            <v>CASH</v>
          </cell>
          <cell r="D295">
            <v>15000</v>
          </cell>
          <cell r="E295">
            <v>2046</v>
          </cell>
          <cell r="F295">
            <v>2046</v>
          </cell>
          <cell r="G295">
            <v>0</v>
          </cell>
          <cell r="H295">
            <v>0</v>
          </cell>
          <cell r="I295">
            <v>0</v>
          </cell>
          <cell r="J295" t="b">
            <v>1</v>
          </cell>
          <cell r="K295" t="str">
            <v>D32</v>
          </cell>
          <cell r="L295" t="str">
            <v>TC</v>
          </cell>
          <cell r="M295" t="str">
            <v>ST</v>
          </cell>
        </row>
        <row r="296">
          <cell r="A296" t="str">
            <v>BKY171</v>
          </cell>
          <cell r="B296" t="str">
            <v xml:space="preserve">YTL Technologies Sdn Bhd     </v>
          </cell>
          <cell r="C296" t="str">
            <v>60 days</v>
          </cell>
          <cell r="D296">
            <v>50000</v>
          </cell>
          <cell r="E296">
            <v>5916</v>
          </cell>
          <cell r="F296">
            <v>5916</v>
          </cell>
          <cell r="G296">
            <v>0</v>
          </cell>
          <cell r="H296">
            <v>0</v>
          </cell>
          <cell r="I296">
            <v>0</v>
          </cell>
          <cell r="J296" t="b">
            <v>1</v>
          </cell>
          <cell r="K296" t="str">
            <v>E21</v>
          </cell>
          <cell r="L296" t="str">
            <v>LKC</v>
          </cell>
          <cell r="M296" t="str">
            <v>A</v>
          </cell>
        </row>
        <row r="297">
          <cell r="A297" t="str">
            <v>BKY172</v>
          </cell>
          <cell r="B297" t="str">
            <v xml:space="preserve">YTL Technologies Sdn Bhd     </v>
          </cell>
          <cell r="C297" t="str">
            <v>60 days</v>
          </cell>
          <cell r="D297">
            <v>80000</v>
          </cell>
          <cell r="E297">
            <v>18377.7</v>
          </cell>
          <cell r="F297">
            <v>18377.7</v>
          </cell>
          <cell r="G297">
            <v>0</v>
          </cell>
          <cell r="H297">
            <v>0</v>
          </cell>
          <cell r="I297">
            <v>0</v>
          </cell>
          <cell r="J297" t="b">
            <v>1</v>
          </cell>
          <cell r="K297" t="str">
            <v>E22</v>
          </cell>
          <cell r="L297" t="str">
            <v>LKC</v>
          </cell>
          <cell r="M297" t="str">
            <v>A</v>
          </cell>
        </row>
        <row r="298">
          <cell r="A298" t="str">
            <v>BKY191</v>
          </cell>
          <cell r="B298" t="str">
            <v xml:space="preserve">Yew Tex Enterprise Sdn Bhd    </v>
          </cell>
          <cell r="C298" t="str">
            <v>30 days</v>
          </cell>
          <cell r="D298">
            <v>30000</v>
          </cell>
          <cell r="E298">
            <v>15780</v>
          </cell>
          <cell r="F298">
            <v>15780</v>
          </cell>
          <cell r="G298">
            <v>0</v>
          </cell>
          <cell r="H298">
            <v>0</v>
          </cell>
          <cell r="I298">
            <v>0</v>
          </cell>
          <cell r="J298" t="b">
            <v>1</v>
          </cell>
          <cell r="K298" t="str">
            <v>E11</v>
          </cell>
          <cell r="L298" t="str">
            <v>WCM</v>
          </cell>
          <cell r="M298" t="str">
            <v>A</v>
          </cell>
        </row>
        <row r="299">
          <cell r="A299" t="str">
            <v>BKY192</v>
          </cell>
          <cell r="B299" t="str">
            <v xml:space="preserve">Yew Tex Enterprise Sdn Bhd    </v>
          </cell>
          <cell r="C299" t="str">
            <v>60 days</v>
          </cell>
          <cell r="D299">
            <v>20000</v>
          </cell>
          <cell r="E299">
            <v>5036.2</v>
          </cell>
          <cell r="F299">
            <v>5036.2</v>
          </cell>
          <cell r="G299">
            <v>0</v>
          </cell>
          <cell r="H299">
            <v>0</v>
          </cell>
          <cell r="I299">
            <v>0</v>
          </cell>
          <cell r="J299" t="b">
            <v>1</v>
          </cell>
          <cell r="K299" t="str">
            <v>E12</v>
          </cell>
          <cell r="L299" t="str">
            <v>WCM</v>
          </cell>
          <cell r="M299" t="str">
            <v>A</v>
          </cell>
        </row>
        <row r="300">
          <cell r="A300" t="str">
            <v>BKZ101</v>
          </cell>
          <cell r="B300" t="str">
            <v xml:space="preserve">Zhen Hui Tractor Sdn Bhd    </v>
          </cell>
          <cell r="C300" t="str">
            <v>30 days</v>
          </cell>
          <cell r="D300">
            <v>90000</v>
          </cell>
          <cell r="E300">
            <v>12640</v>
          </cell>
          <cell r="F300">
            <v>12640</v>
          </cell>
          <cell r="G300">
            <v>0</v>
          </cell>
          <cell r="H300">
            <v>0</v>
          </cell>
          <cell r="I300">
            <v>0</v>
          </cell>
          <cell r="J300" t="b">
            <v>1</v>
          </cell>
          <cell r="K300" t="str">
            <v>D61</v>
          </cell>
          <cell r="L300" t="str">
            <v>ICY</v>
          </cell>
          <cell r="M300" t="str">
            <v>A</v>
          </cell>
        </row>
        <row r="301">
          <cell r="A301" t="str">
            <v>BKZ102</v>
          </cell>
          <cell r="B301" t="str">
            <v xml:space="preserve">Zhen Hui Tractor Sdn Bhd    </v>
          </cell>
          <cell r="C301" t="str">
            <v>90 days</v>
          </cell>
          <cell r="D301">
            <v>60000</v>
          </cell>
          <cell r="E301">
            <v>39474.959999999999</v>
          </cell>
          <cell r="F301">
            <v>39474.959999999999</v>
          </cell>
          <cell r="G301">
            <v>0</v>
          </cell>
          <cell r="H301">
            <v>0</v>
          </cell>
          <cell r="I301">
            <v>0</v>
          </cell>
          <cell r="J301" t="b">
            <v>1</v>
          </cell>
          <cell r="K301" t="str">
            <v>D62</v>
          </cell>
          <cell r="L301" t="str">
            <v>ICY</v>
          </cell>
          <cell r="M301" t="str">
            <v>A</v>
          </cell>
        </row>
        <row r="302">
          <cell r="A302" t="str">
            <v>BMK101</v>
          </cell>
          <cell r="B302" t="str">
            <v xml:space="preserve">Keng Seng Heavy Mach Parts Centre   </v>
          </cell>
          <cell r="C302" t="str">
            <v>30 days</v>
          </cell>
          <cell r="D302">
            <v>20000</v>
          </cell>
          <cell r="E302">
            <v>220</v>
          </cell>
          <cell r="F302">
            <v>220</v>
          </cell>
          <cell r="G302">
            <v>0</v>
          </cell>
          <cell r="H302">
            <v>0</v>
          </cell>
          <cell r="I302">
            <v>0</v>
          </cell>
          <cell r="J302" t="b">
            <v>1</v>
          </cell>
          <cell r="K302" t="str">
            <v>D61</v>
          </cell>
          <cell r="L302" t="str">
            <v>ICY</v>
          </cell>
          <cell r="M302" t="str">
            <v>A</v>
          </cell>
        </row>
        <row r="303">
          <cell r="A303" t="str">
            <v>BMK102</v>
          </cell>
          <cell r="B303" t="str">
            <v xml:space="preserve">Keng Seng Heavy Mach Parts Centre   </v>
          </cell>
          <cell r="C303" t="str">
            <v>90 days</v>
          </cell>
          <cell r="D303">
            <v>30000</v>
          </cell>
          <cell r="E303">
            <v>4176.6000000000004</v>
          </cell>
          <cell r="F303">
            <v>4176.6000000000004</v>
          </cell>
          <cell r="G303">
            <v>0</v>
          </cell>
          <cell r="H303">
            <v>0</v>
          </cell>
          <cell r="I303">
            <v>0</v>
          </cell>
          <cell r="J303" t="b">
            <v>1</v>
          </cell>
          <cell r="K303" t="str">
            <v>D62</v>
          </cell>
          <cell r="L303" t="str">
            <v>ICY</v>
          </cell>
          <cell r="M303" t="str">
            <v>A</v>
          </cell>
        </row>
        <row r="304">
          <cell r="A304" t="str">
            <v>BMY101</v>
          </cell>
          <cell r="B304" t="str">
            <v xml:space="preserve">Sykt Yong Lee Engineering Sdn Bhd   </v>
          </cell>
          <cell r="C304" t="str">
            <v>30 days</v>
          </cell>
          <cell r="D304">
            <v>20000</v>
          </cell>
          <cell r="E304">
            <v>180.7</v>
          </cell>
          <cell r="F304">
            <v>180.7</v>
          </cell>
          <cell r="G304">
            <v>0</v>
          </cell>
          <cell r="H304">
            <v>0</v>
          </cell>
          <cell r="I304">
            <v>0</v>
          </cell>
          <cell r="J304" t="b">
            <v>1</v>
          </cell>
          <cell r="K304" t="str">
            <v>D61</v>
          </cell>
          <cell r="L304" t="str">
            <v>ICY</v>
          </cell>
          <cell r="M304" t="str">
            <v>A</v>
          </cell>
        </row>
        <row r="305">
          <cell r="A305" t="str">
            <v>BMY102</v>
          </cell>
          <cell r="B305" t="str">
            <v xml:space="preserve">Sykt Yong Lee Engineering Sdn Bhd   </v>
          </cell>
          <cell r="C305" t="str">
            <v>90 days</v>
          </cell>
          <cell r="D305">
            <v>50000</v>
          </cell>
          <cell r="E305">
            <v>12469.7</v>
          </cell>
          <cell r="F305">
            <v>12469.7</v>
          </cell>
          <cell r="G305">
            <v>0</v>
          </cell>
          <cell r="H305">
            <v>0</v>
          </cell>
          <cell r="I305">
            <v>0</v>
          </cell>
          <cell r="J305" t="b">
            <v>1</v>
          </cell>
          <cell r="K305" t="str">
            <v>D62</v>
          </cell>
          <cell r="L305" t="str">
            <v>ICY</v>
          </cell>
          <cell r="M305" t="str">
            <v>A</v>
          </cell>
        </row>
        <row r="306">
          <cell r="A306" t="str">
            <v>BMY112</v>
          </cell>
          <cell r="B306" t="str">
            <v xml:space="preserve">Yonleeco Sdn Bhd      </v>
          </cell>
          <cell r="C306" t="str">
            <v>90 days</v>
          </cell>
          <cell r="D306">
            <v>40000</v>
          </cell>
          <cell r="E306">
            <v>2201.29</v>
          </cell>
          <cell r="F306">
            <v>2201.29</v>
          </cell>
          <cell r="G306">
            <v>0</v>
          </cell>
          <cell r="H306">
            <v>0</v>
          </cell>
          <cell r="I306">
            <v>0</v>
          </cell>
          <cell r="J306" t="b">
            <v>1</v>
          </cell>
          <cell r="K306" t="str">
            <v>D62</v>
          </cell>
          <cell r="L306" t="str">
            <v>ICY</v>
          </cell>
          <cell r="M306" t="str">
            <v>A</v>
          </cell>
        </row>
        <row r="307">
          <cell r="A307" t="str">
            <v>BSH100</v>
          </cell>
          <cell r="B307" t="str">
            <v xml:space="preserve">Hub Leong Tractors Sdn Bhd    </v>
          </cell>
          <cell r="C307" t="str">
            <v>90 days</v>
          </cell>
          <cell r="D307">
            <v>120000</v>
          </cell>
          <cell r="E307">
            <v>40167.57</v>
          </cell>
          <cell r="F307">
            <v>40167.57</v>
          </cell>
          <cell r="G307">
            <v>0</v>
          </cell>
          <cell r="H307">
            <v>0</v>
          </cell>
          <cell r="I307">
            <v>0</v>
          </cell>
          <cell r="J307" t="b">
            <v>1</v>
          </cell>
          <cell r="K307" t="str">
            <v>D02</v>
          </cell>
          <cell r="L307" t="str">
            <v>HHJ</v>
          </cell>
          <cell r="M307" t="str">
            <v>A</v>
          </cell>
        </row>
        <row r="308">
          <cell r="A308" t="str">
            <v>BSH101</v>
          </cell>
          <cell r="B308" t="str">
            <v xml:space="preserve">Hub Leong Tractors Sdn Bhd    </v>
          </cell>
          <cell r="C308" t="str">
            <v>30 days</v>
          </cell>
          <cell r="D308">
            <v>150000</v>
          </cell>
          <cell r="E308">
            <v>876.63</v>
          </cell>
          <cell r="F308">
            <v>895.53</v>
          </cell>
          <cell r="G308">
            <v>0</v>
          </cell>
          <cell r="H308">
            <v>0</v>
          </cell>
          <cell r="I308">
            <v>-18.899999999999999</v>
          </cell>
          <cell r="J308" t="b">
            <v>1</v>
          </cell>
          <cell r="K308" t="str">
            <v>D01</v>
          </cell>
          <cell r="L308" t="str">
            <v>HHJ</v>
          </cell>
          <cell r="M308" t="str">
            <v>A</v>
          </cell>
        </row>
        <row r="309">
          <cell r="A309" t="str">
            <v>BSL101</v>
          </cell>
          <cell r="B309" t="str">
            <v xml:space="preserve">Leanson Tractors And Industrial Sdn Bhd   </v>
          </cell>
          <cell r="C309" t="str">
            <v>30 days</v>
          </cell>
          <cell r="D309">
            <v>100000</v>
          </cell>
          <cell r="E309">
            <v>12220.57</v>
          </cell>
          <cell r="F309">
            <v>12220.57</v>
          </cell>
          <cell r="G309">
            <v>0</v>
          </cell>
          <cell r="H309">
            <v>0</v>
          </cell>
          <cell r="I309">
            <v>0</v>
          </cell>
          <cell r="J309" t="b">
            <v>1</v>
          </cell>
          <cell r="K309" t="str">
            <v>D01</v>
          </cell>
          <cell r="L309" t="str">
            <v>HHJ</v>
          </cell>
          <cell r="M309" t="str">
            <v>A</v>
          </cell>
        </row>
        <row r="310">
          <cell r="A310" t="str">
            <v>BSL102</v>
          </cell>
          <cell r="B310" t="str">
            <v xml:space="preserve">Leanson Tractors And Industrial Sdn Bhd   </v>
          </cell>
          <cell r="C310" t="str">
            <v>90 days</v>
          </cell>
          <cell r="D310">
            <v>150000</v>
          </cell>
          <cell r="E310">
            <v>163052.37</v>
          </cell>
          <cell r="F310">
            <v>163052.37</v>
          </cell>
          <cell r="G310">
            <v>0</v>
          </cell>
          <cell r="H310">
            <v>0</v>
          </cell>
          <cell r="I310">
            <v>0</v>
          </cell>
          <cell r="J310" t="b">
            <v>1</v>
          </cell>
          <cell r="K310" t="str">
            <v>D02</v>
          </cell>
          <cell r="L310" t="str">
            <v>HHJ</v>
          </cell>
          <cell r="M310" t="str">
            <v>A</v>
          </cell>
        </row>
        <row r="311">
          <cell r="A311" t="str">
            <v>BSM101</v>
          </cell>
          <cell r="B311" t="str">
            <v xml:space="preserve">Malaysian Rock Products Sdn Bhd    </v>
          </cell>
          <cell r="C311" t="str">
            <v>30 days</v>
          </cell>
          <cell r="D311">
            <v>30000</v>
          </cell>
          <cell r="E311">
            <v>10300</v>
          </cell>
          <cell r="F311">
            <v>10300</v>
          </cell>
          <cell r="G311">
            <v>0</v>
          </cell>
          <cell r="H311">
            <v>0</v>
          </cell>
          <cell r="I311">
            <v>0</v>
          </cell>
          <cell r="J311" t="b">
            <v>1</v>
          </cell>
          <cell r="K311" t="str">
            <v>E11</v>
          </cell>
          <cell r="L311" t="str">
            <v>WCM</v>
          </cell>
          <cell r="M311" t="str">
            <v>A</v>
          </cell>
        </row>
        <row r="312">
          <cell r="A312" t="str">
            <v>BSM102</v>
          </cell>
          <cell r="B312" t="str">
            <v xml:space="preserve">Malaysian Rock Products Sdn Bhd    </v>
          </cell>
          <cell r="C312" t="str">
            <v>30 days</v>
          </cell>
          <cell r="D312">
            <v>20000</v>
          </cell>
          <cell r="E312">
            <v>486.1</v>
          </cell>
          <cell r="F312">
            <v>486.1</v>
          </cell>
          <cell r="G312">
            <v>0</v>
          </cell>
          <cell r="H312">
            <v>0</v>
          </cell>
          <cell r="I312">
            <v>0</v>
          </cell>
          <cell r="J312" t="b">
            <v>1</v>
          </cell>
          <cell r="K312" t="str">
            <v>E12</v>
          </cell>
          <cell r="L312" t="str">
            <v>WCM</v>
          </cell>
          <cell r="M312" t="str">
            <v>A</v>
          </cell>
        </row>
        <row r="313">
          <cell r="A313" t="str">
            <v>BSU101</v>
          </cell>
          <cell r="B313" t="str">
            <v xml:space="preserve">Unique Tractor Sdn Bhd     </v>
          </cell>
          <cell r="C313" t="str">
            <v>30 days</v>
          </cell>
          <cell r="D313">
            <v>50000</v>
          </cell>
          <cell r="E313">
            <v>9553.68</v>
          </cell>
          <cell r="F313">
            <v>9553.68</v>
          </cell>
          <cell r="G313">
            <v>0</v>
          </cell>
          <cell r="H313">
            <v>0</v>
          </cell>
          <cell r="I313">
            <v>0</v>
          </cell>
          <cell r="J313" t="b">
            <v>1</v>
          </cell>
          <cell r="K313" t="str">
            <v>D01</v>
          </cell>
          <cell r="L313" t="str">
            <v>HHJ</v>
          </cell>
          <cell r="M313" t="str">
            <v>A</v>
          </cell>
        </row>
        <row r="314">
          <cell r="A314" t="str">
            <v>BSU102</v>
          </cell>
          <cell r="B314" t="str">
            <v xml:space="preserve">Unique Tractor Sdn Bhd     </v>
          </cell>
          <cell r="C314" t="str">
            <v>90 days</v>
          </cell>
          <cell r="D314">
            <v>80000</v>
          </cell>
          <cell r="E314">
            <v>56428.73</v>
          </cell>
          <cell r="F314">
            <v>56428.73</v>
          </cell>
          <cell r="G314">
            <v>0</v>
          </cell>
          <cell r="H314">
            <v>0</v>
          </cell>
          <cell r="I314">
            <v>0</v>
          </cell>
          <cell r="J314" t="b">
            <v>1</v>
          </cell>
          <cell r="K314" t="str">
            <v>D02</v>
          </cell>
          <cell r="L314" t="str">
            <v>HHJ</v>
          </cell>
          <cell r="M314" t="str">
            <v>A</v>
          </cell>
        </row>
        <row r="315">
          <cell r="A315" t="str">
            <v>BTS102</v>
          </cell>
          <cell r="B315" t="str">
            <v xml:space="preserve">Perniagaan Alat-Alat Ganti Soon Lei    </v>
          </cell>
          <cell r="C315" t="str">
            <v>90 days</v>
          </cell>
          <cell r="D315">
            <v>10000</v>
          </cell>
          <cell r="E315">
            <v>5395.69</v>
          </cell>
          <cell r="F315">
            <v>5395.69</v>
          </cell>
          <cell r="G315">
            <v>0</v>
          </cell>
          <cell r="H315">
            <v>0</v>
          </cell>
          <cell r="I315">
            <v>0</v>
          </cell>
          <cell r="J315" t="b">
            <v>1</v>
          </cell>
          <cell r="K315" t="str">
            <v>D42</v>
          </cell>
          <cell r="L315" t="str">
            <v>HSF</v>
          </cell>
          <cell r="M315" t="str">
            <v>A</v>
          </cell>
        </row>
        <row r="316">
          <cell r="A316" t="str">
            <v>BTT102</v>
          </cell>
          <cell r="B316" t="str">
            <v xml:space="preserve">Taxon Auto Parts Enterprise     </v>
          </cell>
          <cell r="C316" t="str">
            <v>90 days</v>
          </cell>
          <cell r="D316">
            <v>10000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 t="b">
            <v>1</v>
          </cell>
          <cell r="K316" t="str">
            <v>D32</v>
          </cell>
          <cell r="L316" t="str">
            <v>TC</v>
          </cell>
          <cell r="M316" t="str">
            <v>A</v>
          </cell>
        </row>
        <row r="317">
          <cell r="A317" t="str">
            <v>BTT112</v>
          </cell>
          <cell r="B317" t="str">
            <v xml:space="preserve">Perniagaan Alat-Alat Ganti Track Link    </v>
          </cell>
          <cell r="C317" t="str">
            <v>90 days</v>
          </cell>
          <cell r="D317">
            <v>10000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 t="b">
            <v>1</v>
          </cell>
          <cell r="K317" t="str">
            <v>D42</v>
          </cell>
          <cell r="L317" t="str">
            <v>HSF</v>
          </cell>
          <cell r="M317" t="str">
            <v>ST</v>
          </cell>
        </row>
        <row r="318">
          <cell r="A318" t="str">
            <v>CBF102</v>
          </cell>
          <cell r="B318" t="str">
            <v xml:space="preserve">Formlee Machinery Sdn Bhd     </v>
          </cell>
          <cell r="C318" t="str">
            <v>90 days</v>
          </cell>
          <cell r="D318">
            <v>30000</v>
          </cell>
          <cell r="E318">
            <v>12248.18</v>
          </cell>
          <cell r="F318">
            <v>12248.18</v>
          </cell>
          <cell r="G318">
            <v>0</v>
          </cell>
          <cell r="H318">
            <v>0</v>
          </cell>
          <cell r="I318">
            <v>0</v>
          </cell>
          <cell r="J318" t="b">
            <v>1</v>
          </cell>
          <cell r="K318" t="str">
            <v>D32</v>
          </cell>
          <cell r="L318" t="str">
            <v>TC</v>
          </cell>
          <cell r="M318" t="str">
            <v>A</v>
          </cell>
        </row>
        <row r="319">
          <cell r="A319" t="str">
            <v>CBM101</v>
          </cell>
          <cell r="B319" t="str">
            <v xml:space="preserve">Massprofit Sdn Bhd      </v>
          </cell>
          <cell r="C319" t="str">
            <v>30 days</v>
          </cell>
          <cell r="D319">
            <v>60000</v>
          </cell>
          <cell r="E319">
            <v>1072.3900000000001</v>
          </cell>
          <cell r="F319">
            <v>1072.3900000000001</v>
          </cell>
          <cell r="G319">
            <v>0</v>
          </cell>
          <cell r="H319">
            <v>0</v>
          </cell>
          <cell r="I319">
            <v>0</v>
          </cell>
          <cell r="J319" t="b">
            <v>1</v>
          </cell>
          <cell r="K319" t="str">
            <v>D31</v>
          </cell>
          <cell r="L319" t="str">
            <v>TC</v>
          </cell>
          <cell r="M319" t="str">
            <v>A</v>
          </cell>
        </row>
        <row r="320">
          <cell r="A320" t="str">
            <v>CBM102</v>
          </cell>
          <cell r="B320" t="str">
            <v xml:space="preserve">Massprofit Sdn Bhd      </v>
          </cell>
          <cell r="C320" t="str">
            <v>90 days</v>
          </cell>
          <cell r="D320">
            <v>150000</v>
          </cell>
          <cell r="E320">
            <v>137320.70000000001</v>
          </cell>
          <cell r="F320">
            <v>137320.70000000001</v>
          </cell>
          <cell r="G320">
            <v>0</v>
          </cell>
          <cell r="H320">
            <v>0</v>
          </cell>
          <cell r="I320">
            <v>0</v>
          </cell>
          <cell r="J320" t="b">
            <v>1</v>
          </cell>
          <cell r="K320" t="str">
            <v>D32</v>
          </cell>
          <cell r="L320" t="str">
            <v>TC</v>
          </cell>
          <cell r="M320" t="str">
            <v>A</v>
          </cell>
        </row>
        <row r="321">
          <cell r="A321" t="str">
            <v>CBW101</v>
          </cell>
          <cell r="B321" t="str">
            <v xml:space="preserve">Wawasan Jaya Mach &amp; Parts Services Co  </v>
          </cell>
          <cell r="C321" t="str">
            <v>60 days</v>
          </cell>
          <cell r="D321">
            <v>30000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 t="b">
            <v>1</v>
          </cell>
          <cell r="K321" t="str">
            <v>D31</v>
          </cell>
          <cell r="L321" t="str">
            <v>TC</v>
          </cell>
          <cell r="M321" t="str">
            <v>A</v>
          </cell>
        </row>
        <row r="322">
          <cell r="A322" t="str">
            <v>CBW102</v>
          </cell>
          <cell r="B322" t="str">
            <v xml:space="preserve">Wawasan Jaya Pach &amp; Parts Services Co  </v>
          </cell>
          <cell r="C322" t="str">
            <v>90 days</v>
          </cell>
          <cell r="D322">
            <v>30000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 t="b">
            <v>1</v>
          </cell>
          <cell r="K322" t="str">
            <v>D32</v>
          </cell>
          <cell r="L322" t="str">
            <v>TC</v>
          </cell>
          <cell r="M322" t="str">
            <v>A</v>
          </cell>
        </row>
        <row r="323">
          <cell r="A323" t="str">
            <v>CKE122</v>
          </cell>
          <cell r="B323" t="str">
            <v xml:space="preserve">Eternal Tractor Parts Sdn Bhd    </v>
          </cell>
          <cell r="C323" t="str">
            <v>90 days</v>
          </cell>
          <cell r="D323">
            <v>100000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 t="b">
            <v>1</v>
          </cell>
          <cell r="K323" t="str">
            <v>D32</v>
          </cell>
          <cell r="L323" t="str">
            <v>TC</v>
          </cell>
          <cell r="M323" t="str">
            <v>S</v>
          </cell>
        </row>
        <row r="324">
          <cell r="A324" t="str">
            <v>CKK101</v>
          </cell>
          <cell r="B324" t="str">
            <v xml:space="preserve">Kinabalu Distributors Sdn Bhd     </v>
          </cell>
          <cell r="C324" t="str">
            <v>60 days</v>
          </cell>
          <cell r="D324">
            <v>30000</v>
          </cell>
          <cell r="E324">
            <v>213.29</v>
          </cell>
          <cell r="F324">
            <v>213.29</v>
          </cell>
          <cell r="G324">
            <v>0</v>
          </cell>
          <cell r="H324">
            <v>0</v>
          </cell>
          <cell r="I324">
            <v>0</v>
          </cell>
          <cell r="J324" t="b">
            <v>1</v>
          </cell>
          <cell r="K324" t="str">
            <v>D31</v>
          </cell>
          <cell r="L324" t="str">
            <v>TC</v>
          </cell>
          <cell r="M324" t="str">
            <v>A</v>
          </cell>
        </row>
        <row r="325">
          <cell r="A325" t="str">
            <v>CKK102</v>
          </cell>
          <cell r="B325" t="str">
            <v xml:space="preserve">Kinabalu Distributors Sdn Bhd     </v>
          </cell>
          <cell r="C325" t="str">
            <v>90 days</v>
          </cell>
          <cell r="D325">
            <v>60000</v>
          </cell>
          <cell r="E325">
            <v>3356.26</v>
          </cell>
          <cell r="F325">
            <v>3356.26</v>
          </cell>
          <cell r="G325">
            <v>0</v>
          </cell>
          <cell r="H325">
            <v>0</v>
          </cell>
          <cell r="I325">
            <v>0</v>
          </cell>
          <cell r="J325" t="b">
            <v>1</v>
          </cell>
          <cell r="K325" t="str">
            <v>D32</v>
          </cell>
          <cell r="L325" t="str">
            <v>TC</v>
          </cell>
          <cell r="M325" t="str">
            <v>A</v>
          </cell>
        </row>
        <row r="326">
          <cell r="A326" t="str">
            <v>CKK111</v>
          </cell>
          <cell r="B326" t="str">
            <v xml:space="preserve">TWT Excavator Parts Sdn Bhd    </v>
          </cell>
          <cell r="C326" t="str">
            <v>60 days</v>
          </cell>
          <cell r="D326">
            <v>50000</v>
          </cell>
          <cell r="E326">
            <v>6905.57</v>
          </cell>
          <cell r="F326">
            <v>6905.57</v>
          </cell>
          <cell r="G326">
            <v>0</v>
          </cell>
          <cell r="H326">
            <v>0</v>
          </cell>
          <cell r="I326">
            <v>0</v>
          </cell>
          <cell r="J326" t="b">
            <v>1</v>
          </cell>
          <cell r="K326" t="str">
            <v>D31</v>
          </cell>
          <cell r="L326" t="str">
            <v>TC</v>
          </cell>
          <cell r="M326" t="str">
            <v>A</v>
          </cell>
        </row>
        <row r="327">
          <cell r="A327" t="str">
            <v>CKK112</v>
          </cell>
          <cell r="B327" t="str">
            <v xml:space="preserve">TWT Excavator Parts Sdn Bhd    </v>
          </cell>
          <cell r="C327" t="str">
            <v>90 days</v>
          </cell>
          <cell r="D327">
            <v>50000</v>
          </cell>
          <cell r="E327">
            <v>16587</v>
          </cell>
          <cell r="F327">
            <v>16587</v>
          </cell>
          <cell r="G327">
            <v>0</v>
          </cell>
          <cell r="H327">
            <v>0</v>
          </cell>
          <cell r="I327">
            <v>0</v>
          </cell>
          <cell r="J327" t="b">
            <v>1</v>
          </cell>
          <cell r="K327" t="str">
            <v>D32</v>
          </cell>
          <cell r="L327" t="str">
            <v>TC</v>
          </cell>
          <cell r="M327" t="str">
            <v>A</v>
          </cell>
        </row>
        <row r="328">
          <cell r="A328" t="str">
            <v>CKL102</v>
          </cell>
          <cell r="B328" t="str">
            <v xml:space="preserve">Leseng Supllier (Kota Kinabalu) Sdn Bhd   </v>
          </cell>
          <cell r="C328" t="str">
            <v>90 days</v>
          </cell>
          <cell r="D328">
            <v>50000</v>
          </cell>
          <cell r="E328">
            <v>2643.63</v>
          </cell>
          <cell r="F328">
            <v>2660.08</v>
          </cell>
          <cell r="G328">
            <v>0</v>
          </cell>
          <cell r="H328">
            <v>-0.65</v>
          </cell>
          <cell r="I328">
            <v>-15.8</v>
          </cell>
          <cell r="J328" t="b">
            <v>1</v>
          </cell>
          <cell r="K328" t="str">
            <v>D32</v>
          </cell>
          <cell r="L328" t="str">
            <v>TC</v>
          </cell>
          <cell r="M328" t="str">
            <v>A</v>
          </cell>
        </row>
        <row r="329">
          <cell r="A329" t="str">
            <v>CKT101</v>
          </cell>
          <cell r="B329" t="str">
            <v xml:space="preserve">TMS Tractors (S) Sdn Bhd    </v>
          </cell>
          <cell r="C329" t="str">
            <v>60 days</v>
          </cell>
          <cell r="D329">
            <v>30000</v>
          </cell>
          <cell r="E329">
            <v>1296.75</v>
          </cell>
          <cell r="F329">
            <v>1296.75</v>
          </cell>
          <cell r="G329">
            <v>0</v>
          </cell>
          <cell r="H329">
            <v>0</v>
          </cell>
          <cell r="I329">
            <v>0</v>
          </cell>
          <cell r="J329" t="b">
            <v>1</v>
          </cell>
          <cell r="K329" t="str">
            <v>D31</v>
          </cell>
          <cell r="L329" t="str">
            <v>TC</v>
          </cell>
          <cell r="M329" t="str">
            <v>A</v>
          </cell>
        </row>
        <row r="330">
          <cell r="A330" t="str">
            <v>CKT102</v>
          </cell>
          <cell r="B330" t="str">
            <v xml:space="preserve">TMS Tractors (S) Sdn Bhd    </v>
          </cell>
          <cell r="C330" t="str">
            <v>90 days</v>
          </cell>
          <cell r="D330">
            <v>50000</v>
          </cell>
          <cell r="E330">
            <v>16617.310000000001</v>
          </cell>
          <cell r="F330">
            <v>16617.310000000001</v>
          </cell>
          <cell r="G330">
            <v>0</v>
          </cell>
          <cell r="H330">
            <v>0</v>
          </cell>
          <cell r="I330">
            <v>0</v>
          </cell>
          <cell r="J330" t="b">
            <v>1</v>
          </cell>
          <cell r="K330" t="str">
            <v>D32</v>
          </cell>
          <cell r="L330" t="str">
            <v>TC</v>
          </cell>
          <cell r="M330" t="str">
            <v>A</v>
          </cell>
        </row>
        <row r="331">
          <cell r="A331" t="str">
            <v>CKW112</v>
          </cell>
          <cell r="B331" t="str">
            <v xml:space="preserve">Wong Tractor Spares      </v>
          </cell>
          <cell r="C331" t="str">
            <v>90 days</v>
          </cell>
          <cell r="D331">
            <v>20000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 t="b">
            <v>1</v>
          </cell>
          <cell r="K331" t="str">
            <v>D32</v>
          </cell>
          <cell r="L331" t="str">
            <v>TC</v>
          </cell>
          <cell r="M331" t="str">
            <v>ST</v>
          </cell>
        </row>
        <row r="332">
          <cell r="A332" t="str">
            <v>CMU102</v>
          </cell>
          <cell r="B332" t="str">
            <v xml:space="preserve">United Parts Agency (Sarawak)     </v>
          </cell>
          <cell r="C332" t="str">
            <v>90 days</v>
          </cell>
          <cell r="D332">
            <v>20000</v>
          </cell>
          <cell r="E332">
            <v>29617.97</v>
          </cell>
          <cell r="F332">
            <v>29617.97</v>
          </cell>
          <cell r="G332">
            <v>0</v>
          </cell>
          <cell r="H332">
            <v>0</v>
          </cell>
          <cell r="I332">
            <v>0</v>
          </cell>
          <cell r="J332" t="b">
            <v>1</v>
          </cell>
          <cell r="K332" t="str">
            <v>D32</v>
          </cell>
          <cell r="L332" t="str">
            <v>TC</v>
          </cell>
          <cell r="M332" t="str">
            <v>A</v>
          </cell>
        </row>
        <row r="333">
          <cell r="A333" t="str">
            <v>CSF102</v>
          </cell>
          <cell r="B333" t="str">
            <v xml:space="preserve">Fook Hang Sdn Bhd     </v>
          </cell>
          <cell r="C333" t="str">
            <v>90 days</v>
          </cell>
          <cell r="D333">
            <v>20000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 t="b">
            <v>1</v>
          </cell>
          <cell r="K333" t="str">
            <v>D32</v>
          </cell>
          <cell r="L333" t="str">
            <v>TC</v>
          </cell>
          <cell r="M333" t="str">
            <v>A</v>
          </cell>
        </row>
        <row r="334">
          <cell r="A334" t="str">
            <v>CSF111</v>
          </cell>
          <cell r="B334" t="str">
            <v xml:space="preserve">Forvision Sdn Bhd      </v>
          </cell>
          <cell r="C334" t="str">
            <v>60 days</v>
          </cell>
          <cell r="D334">
            <v>150000</v>
          </cell>
          <cell r="E334">
            <v>2331.9699999999998</v>
          </cell>
          <cell r="F334">
            <v>2331.9699999999998</v>
          </cell>
          <cell r="G334">
            <v>0</v>
          </cell>
          <cell r="H334">
            <v>0</v>
          </cell>
          <cell r="I334">
            <v>0</v>
          </cell>
          <cell r="J334" t="b">
            <v>1</v>
          </cell>
          <cell r="K334" t="str">
            <v>D31</v>
          </cell>
          <cell r="L334" t="str">
            <v>TC</v>
          </cell>
          <cell r="M334" t="str">
            <v>A</v>
          </cell>
        </row>
        <row r="335">
          <cell r="A335" t="str">
            <v>CSF112</v>
          </cell>
          <cell r="B335" t="str">
            <v xml:space="preserve">Forvision Sdn Bhd      </v>
          </cell>
          <cell r="C335" t="str">
            <v>90 days</v>
          </cell>
          <cell r="D335">
            <v>50000</v>
          </cell>
          <cell r="E335">
            <v>205064.67</v>
          </cell>
          <cell r="F335">
            <v>205064.67</v>
          </cell>
          <cell r="G335">
            <v>0</v>
          </cell>
          <cell r="H335">
            <v>0</v>
          </cell>
          <cell r="I335">
            <v>0</v>
          </cell>
          <cell r="J335" t="b">
            <v>1</v>
          </cell>
          <cell r="K335" t="str">
            <v>D32</v>
          </cell>
          <cell r="L335" t="str">
            <v>TC</v>
          </cell>
          <cell r="M335" t="str">
            <v>A</v>
          </cell>
        </row>
        <row r="336">
          <cell r="A336" t="str">
            <v>CSI102</v>
          </cell>
          <cell r="B336" t="str">
            <v xml:space="preserve">Intergreat Harvest Spare Trading Sdn Bhd   </v>
          </cell>
          <cell r="C336" t="str">
            <v>90 days</v>
          </cell>
          <cell r="D336">
            <v>50000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 t="b">
            <v>1</v>
          </cell>
          <cell r="K336" t="str">
            <v>D32</v>
          </cell>
          <cell r="L336" t="str">
            <v>TC</v>
          </cell>
          <cell r="M336" t="str">
            <v>S</v>
          </cell>
        </row>
        <row r="337">
          <cell r="A337" t="str">
            <v>CSO102</v>
          </cell>
          <cell r="B337" t="str">
            <v xml:space="preserve">O E M Parts Supply Company   </v>
          </cell>
          <cell r="C337" t="str">
            <v>90 days</v>
          </cell>
          <cell r="D337">
            <v>150000</v>
          </cell>
          <cell r="E337">
            <v>41960.03</v>
          </cell>
          <cell r="F337">
            <v>41960.03</v>
          </cell>
          <cell r="G337">
            <v>0</v>
          </cell>
          <cell r="H337">
            <v>0</v>
          </cell>
          <cell r="I337">
            <v>0</v>
          </cell>
          <cell r="J337" t="b">
            <v>1</v>
          </cell>
          <cell r="K337" t="str">
            <v>D32</v>
          </cell>
          <cell r="L337" t="str">
            <v>TC</v>
          </cell>
          <cell r="M337" t="str">
            <v>A</v>
          </cell>
        </row>
        <row r="338">
          <cell r="A338" t="str">
            <v>CSP101</v>
          </cell>
          <cell r="B338" t="str">
            <v xml:space="preserve">Pensa Tractors Supply Sdn Bhd    </v>
          </cell>
          <cell r="C338" t="str">
            <v>90 days</v>
          </cell>
          <cell r="D338">
            <v>200000</v>
          </cell>
          <cell r="E338">
            <v>120.75</v>
          </cell>
          <cell r="F338">
            <v>120.75</v>
          </cell>
          <cell r="G338">
            <v>0</v>
          </cell>
          <cell r="H338">
            <v>0</v>
          </cell>
          <cell r="I338">
            <v>0</v>
          </cell>
          <cell r="J338" t="b">
            <v>1</v>
          </cell>
          <cell r="K338" t="str">
            <v>NM6</v>
          </cell>
          <cell r="L338" t="str">
            <v>MGT</v>
          </cell>
          <cell r="M338" t="str">
            <v>A</v>
          </cell>
        </row>
        <row r="339">
          <cell r="A339" t="str">
            <v>CSP102</v>
          </cell>
          <cell r="B339" t="str">
            <v xml:space="preserve">Pensa Tractors Supply Sdn Bhd    </v>
          </cell>
          <cell r="C339" t="str">
            <v>90 days</v>
          </cell>
          <cell r="D339">
            <v>300000</v>
          </cell>
          <cell r="E339">
            <v>144409.88</v>
          </cell>
          <cell r="F339">
            <v>144409.88</v>
          </cell>
          <cell r="G339">
            <v>0</v>
          </cell>
          <cell r="H339">
            <v>0</v>
          </cell>
          <cell r="I339">
            <v>0</v>
          </cell>
          <cell r="J339" t="b">
            <v>1</v>
          </cell>
          <cell r="K339" t="str">
            <v>NM7</v>
          </cell>
          <cell r="L339" t="str">
            <v>MGT</v>
          </cell>
          <cell r="M339" t="str">
            <v>A</v>
          </cell>
        </row>
        <row r="340">
          <cell r="A340" t="str">
            <v>CSP107</v>
          </cell>
          <cell r="B340" t="str">
            <v xml:space="preserve">Pensa Tractors Supply Sdn Bhd    </v>
          </cell>
          <cell r="C340" t="str">
            <v>90 days</v>
          </cell>
          <cell r="D340">
            <v>300000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 t="b">
            <v>1</v>
          </cell>
          <cell r="K340" t="str">
            <v>NM7</v>
          </cell>
          <cell r="L340" t="str">
            <v>MGT</v>
          </cell>
          <cell r="M340" t="str">
            <v>A</v>
          </cell>
        </row>
        <row r="341">
          <cell r="A341" t="str">
            <v>CSS101</v>
          </cell>
          <cell r="B341" t="str">
            <v xml:space="preserve">Sunthat Tractor Spares      </v>
          </cell>
          <cell r="C341" t="str">
            <v>CASH</v>
          </cell>
          <cell r="D341">
            <v>20000</v>
          </cell>
          <cell r="E341">
            <v>126</v>
          </cell>
          <cell r="F341">
            <v>126</v>
          </cell>
          <cell r="G341">
            <v>0</v>
          </cell>
          <cell r="H341">
            <v>0</v>
          </cell>
          <cell r="I341">
            <v>0</v>
          </cell>
          <cell r="J341" t="b">
            <v>1</v>
          </cell>
          <cell r="K341" t="str">
            <v>D31</v>
          </cell>
          <cell r="L341" t="str">
            <v>TC</v>
          </cell>
          <cell r="M341" t="str">
            <v>A</v>
          </cell>
        </row>
        <row r="342">
          <cell r="A342" t="str">
            <v>CSS102</v>
          </cell>
          <cell r="B342" t="str">
            <v xml:space="preserve">Sunthat Tractor Spares      </v>
          </cell>
          <cell r="C342" t="str">
            <v>60 days</v>
          </cell>
          <cell r="D342">
            <v>20000</v>
          </cell>
          <cell r="E342">
            <v>1080.8</v>
          </cell>
          <cell r="F342">
            <v>1080.8</v>
          </cell>
          <cell r="G342">
            <v>0</v>
          </cell>
          <cell r="H342">
            <v>0</v>
          </cell>
          <cell r="I342">
            <v>0</v>
          </cell>
          <cell r="J342" t="b">
            <v>1</v>
          </cell>
          <cell r="K342" t="str">
            <v>D32</v>
          </cell>
          <cell r="L342" t="str">
            <v>TC</v>
          </cell>
          <cell r="M342" t="str">
            <v>A</v>
          </cell>
        </row>
        <row r="343">
          <cell r="A343" t="str">
            <v>CSS111</v>
          </cell>
          <cell r="B343" t="str">
            <v xml:space="preserve">Sin Yew Seng Roller Company    </v>
          </cell>
          <cell r="C343" t="str">
            <v>30 days</v>
          </cell>
          <cell r="D343">
            <v>50000</v>
          </cell>
          <cell r="E343">
            <v>134.22999999999999</v>
          </cell>
          <cell r="F343">
            <v>134.22999999999999</v>
          </cell>
          <cell r="G343">
            <v>0</v>
          </cell>
          <cell r="H343">
            <v>0</v>
          </cell>
          <cell r="I343">
            <v>0</v>
          </cell>
          <cell r="J343" t="b">
            <v>1</v>
          </cell>
          <cell r="K343" t="str">
            <v>D31</v>
          </cell>
          <cell r="L343" t="str">
            <v>TC</v>
          </cell>
          <cell r="M343" t="str">
            <v>A</v>
          </cell>
        </row>
        <row r="344">
          <cell r="A344" t="str">
            <v>CSS112</v>
          </cell>
          <cell r="B344" t="str">
            <v xml:space="preserve">Sin Yew Seng Roller Company    </v>
          </cell>
          <cell r="C344" t="str">
            <v>90 days</v>
          </cell>
          <cell r="D344">
            <v>50000</v>
          </cell>
          <cell r="E344">
            <v>27324.95</v>
          </cell>
          <cell r="F344">
            <v>27324.95</v>
          </cell>
          <cell r="G344">
            <v>0</v>
          </cell>
          <cell r="H344">
            <v>0</v>
          </cell>
          <cell r="I344">
            <v>0</v>
          </cell>
          <cell r="J344" t="b">
            <v>1</v>
          </cell>
          <cell r="K344" t="str">
            <v>D32</v>
          </cell>
          <cell r="L344" t="str">
            <v>TC</v>
          </cell>
          <cell r="M344" t="str">
            <v>A</v>
          </cell>
        </row>
        <row r="345">
          <cell r="A345" t="str">
            <v>CST101</v>
          </cell>
          <cell r="B345" t="str">
            <v xml:space="preserve">Tractor Parts (Sandakan) Sdn Bhd    </v>
          </cell>
          <cell r="C345" t="str">
            <v>60 days</v>
          </cell>
          <cell r="D345">
            <v>30000</v>
          </cell>
          <cell r="E345">
            <v>216.83</v>
          </cell>
          <cell r="F345">
            <v>216.83</v>
          </cell>
          <cell r="G345">
            <v>0</v>
          </cell>
          <cell r="H345">
            <v>0</v>
          </cell>
          <cell r="I345">
            <v>0</v>
          </cell>
          <cell r="J345" t="b">
            <v>1</v>
          </cell>
          <cell r="K345" t="str">
            <v>D31</v>
          </cell>
          <cell r="L345" t="str">
            <v>TC</v>
          </cell>
          <cell r="M345" t="str">
            <v>A</v>
          </cell>
        </row>
        <row r="346">
          <cell r="A346" t="str">
            <v>CST102</v>
          </cell>
          <cell r="B346" t="str">
            <v xml:space="preserve">Tractor Parts (Sandakan) Sdn Bhd    </v>
          </cell>
          <cell r="C346" t="str">
            <v>90 days</v>
          </cell>
          <cell r="D346">
            <v>100000</v>
          </cell>
          <cell r="E346">
            <v>88731.12</v>
          </cell>
          <cell r="F346">
            <v>88731.12</v>
          </cell>
          <cell r="G346">
            <v>0</v>
          </cell>
          <cell r="H346">
            <v>0</v>
          </cell>
          <cell r="I346">
            <v>0</v>
          </cell>
          <cell r="J346" t="b">
            <v>1</v>
          </cell>
          <cell r="K346" t="str">
            <v>D32</v>
          </cell>
          <cell r="L346" t="str">
            <v>TC</v>
          </cell>
          <cell r="M346" t="str">
            <v>A</v>
          </cell>
        </row>
        <row r="347">
          <cell r="A347" t="str">
            <v>CTL102</v>
          </cell>
          <cell r="B347" t="str">
            <v xml:space="preserve">Leseng Supplier (Sabah) Sdn Bhd    </v>
          </cell>
          <cell r="C347" t="str">
            <v>90 days</v>
          </cell>
          <cell r="D347">
            <v>30000</v>
          </cell>
          <cell r="E347">
            <v>1118</v>
          </cell>
          <cell r="F347">
            <v>1118</v>
          </cell>
          <cell r="G347">
            <v>0</v>
          </cell>
          <cell r="H347">
            <v>0</v>
          </cell>
          <cell r="I347">
            <v>0</v>
          </cell>
          <cell r="J347" t="b">
            <v>1</v>
          </cell>
          <cell r="K347" t="str">
            <v>D32</v>
          </cell>
          <cell r="L347" t="str">
            <v>TC</v>
          </cell>
          <cell r="M347" t="str">
            <v>A</v>
          </cell>
        </row>
        <row r="348">
          <cell r="A348" t="str">
            <v>CTP101</v>
          </cell>
          <cell r="B348" t="str">
            <v xml:space="preserve">Progress Parts &amp; Equipment Sdn Bhd   </v>
          </cell>
          <cell r="C348" t="str">
            <v>30 days</v>
          </cell>
          <cell r="D348">
            <v>10000</v>
          </cell>
          <cell r="E348">
            <v>231</v>
          </cell>
          <cell r="F348">
            <v>231</v>
          </cell>
          <cell r="G348">
            <v>0</v>
          </cell>
          <cell r="H348">
            <v>0</v>
          </cell>
          <cell r="I348">
            <v>0</v>
          </cell>
          <cell r="J348" t="b">
            <v>1</v>
          </cell>
          <cell r="K348" t="str">
            <v>D31</v>
          </cell>
          <cell r="L348" t="str">
            <v>TC</v>
          </cell>
          <cell r="M348" t="str">
            <v>A</v>
          </cell>
        </row>
        <row r="349">
          <cell r="A349" t="str">
            <v>CTP102</v>
          </cell>
          <cell r="B349" t="str">
            <v xml:space="preserve">Progress Parts &amp; Equipment Sdn Bhd   </v>
          </cell>
          <cell r="C349" t="str">
            <v>90 days</v>
          </cell>
          <cell r="D349">
            <v>50000</v>
          </cell>
          <cell r="E349">
            <v>3426.45</v>
          </cell>
          <cell r="F349">
            <v>3426.45</v>
          </cell>
          <cell r="G349">
            <v>0</v>
          </cell>
          <cell r="H349">
            <v>0</v>
          </cell>
          <cell r="I349">
            <v>0</v>
          </cell>
          <cell r="J349" t="b">
            <v>1</v>
          </cell>
          <cell r="K349" t="str">
            <v>D32</v>
          </cell>
          <cell r="L349" t="str">
            <v>TC</v>
          </cell>
          <cell r="M349" t="str">
            <v>A</v>
          </cell>
        </row>
        <row r="350">
          <cell r="A350" t="str">
            <v>CUH121</v>
          </cell>
          <cell r="B350" t="str">
            <v xml:space="preserve">Hock Guan Hin Machinery Company    </v>
          </cell>
          <cell r="C350" t="str">
            <v>60 days</v>
          </cell>
          <cell r="D350">
            <v>20000</v>
          </cell>
          <cell r="E350">
            <v>6050.51</v>
          </cell>
          <cell r="F350">
            <v>6050.51</v>
          </cell>
          <cell r="G350">
            <v>0</v>
          </cell>
          <cell r="H350">
            <v>0</v>
          </cell>
          <cell r="I350">
            <v>0</v>
          </cell>
          <cell r="J350" t="b">
            <v>1</v>
          </cell>
          <cell r="K350" t="str">
            <v>D31</v>
          </cell>
          <cell r="L350" t="str">
            <v>TC</v>
          </cell>
          <cell r="M350" t="str">
            <v>A</v>
          </cell>
        </row>
        <row r="351">
          <cell r="A351" t="str">
            <v>CUH122</v>
          </cell>
          <cell r="B351" t="str">
            <v xml:space="preserve">Hock Guan Hin Machinery Company    </v>
          </cell>
          <cell r="C351" t="str">
            <v>90 days</v>
          </cell>
          <cell r="D351">
            <v>30000</v>
          </cell>
          <cell r="E351">
            <v>14185.93</v>
          </cell>
          <cell r="F351">
            <v>14185.93</v>
          </cell>
          <cell r="G351">
            <v>0</v>
          </cell>
          <cell r="H351">
            <v>0</v>
          </cell>
          <cell r="I351">
            <v>0</v>
          </cell>
          <cell r="J351" t="b">
            <v>1</v>
          </cell>
          <cell r="K351" t="str">
            <v>D32</v>
          </cell>
          <cell r="L351" t="str">
            <v>TC</v>
          </cell>
          <cell r="M351" t="str">
            <v>A</v>
          </cell>
        </row>
        <row r="352">
          <cell r="A352" t="str">
            <v>CUJ101</v>
          </cell>
          <cell r="B352" t="str">
            <v xml:space="preserve">JN Industrial Equipment Sdn Bhd    </v>
          </cell>
          <cell r="C352" t="str">
            <v>60 days</v>
          </cell>
          <cell r="D352">
            <v>50000</v>
          </cell>
          <cell r="E352">
            <v>9036.5300000000007</v>
          </cell>
          <cell r="F352">
            <v>9036.5300000000007</v>
          </cell>
          <cell r="G352">
            <v>0</v>
          </cell>
          <cell r="H352">
            <v>0</v>
          </cell>
          <cell r="I352">
            <v>0</v>
          </cell>
          <cell r="J352" t="b">
            <v>1</v>
          </cell>
          <cell r="K352" t="str">
            <v>D31</v>
          </cell>
          <cell r="L352" t="str">
            <v>TC</v>
          </cell>
          <cell r="M352" t="str">
            <v>A</v>
          </cell>
        </row>
        <row r="353">
          <cell r="A353" t="str">
            <v>CUJ102</v>
          </cell>
          <cell r="B353" t="str">
            <v xml:space="preserve">JN Industrial Equipment Sdn Bhd    </v>
          </cell>
          <cell r="C353" t="str">
            <v>90 days</v>
          </cell>
          <cell r="D353">
            <v>50000</v>
          </cell>
          <cell r="E353">
            <v>916.98</v>
          </cell>
          <cell r="F353">
            <v>916.98</v>
          </cell>
          <cell r="G353">
            <v>0</v>
          </cell>
          <cell r="H353">
            <v>0</v>
          </cell>
          <cell r="I353">
            <v>0</v>
          </cell>
          <cell r="J353" t="b">
            <v>1</v>
          </cell>
          <cell r="K353" t="str">
            <v>D32</v>
          </cell>
          <cell r="L353" t="str">
            <v>TC</v>
          </cell>
          <cell r="M353" t="str">
            <v>A</v>
          </cell>
        </row>
        <row r="354">
          <cell r="A354" t="str">
            <v>CUJ111</v>
          </cell>
          <cell r="B354" t="str">
            <v xml:space="preserve">Joon Chiap Parts Company     </v>
          </cell>
          <cell r="C354" t="str">
            <v>60 days</v>
          </cell>
          <cell r="D354">
            <v>60000</v>
          </cell>
          <cell r="E354">
            <v>148.05000000000001</v>
          </cell>
          <cell r="F354">
            <v>148.05000000000001</v>
          </cell>
          <cell r="G354">
            <v>0</v>
          </cell>
          <cell r="H354">
            <v>0</v>
          </cell>
          <cell r="I354">
            <v>0</v>
          </cell>
          <cell r="J354" t="b">
            <v>1</v>
          </cell>
          <cell r="K354" t="str">
            <v>D31</v>
          </cell>
          <cell r="L354" t="str">
            <v>TC</v>
          </cell>
          <cell r="M354" t="str">
            <v>A</v>
          </cell>
        </row>
        <row r="355">
          <cell r="A355" t="str">
            <v>CUJ112</v>
          </cell>
          <cell r="B355" t="str">
            <v xml:space="preserve">Joon Chiap Parts Company     </v>
          </cell>
          <cell r="C355" t="str">
            <v>90 days</v>
          </cell>
          <cell r="D355">
            <v>60000</v>
          </cell>
          <cell r="E355">
            <v>4265</v>
          </cell>
          <cell r="F355">
            <v>4265</v>
          </cell>
          <cell r="G355">
            <v>0</v>
          </cell>
          <cell r="H355">
            <v>0</v>
          </cell>
          <cell r="I355">
            <v>0</v>
          </cell>
          <cell r="J355" t="b">
            <v>1</v>
          </cell>
          <cell r="K355" t="str">
            <v>D32</v>
          </cell>
          <cell r="L355" t="str">
            <v>TC</v>
          </cell>
          <cell r="M355" t="str">
            <v>A</v>
          </cell>
        </row>
        <row r="356">
          <cell r="A356" t="str">
            <v>CUK102</v>
          </cell>
          <cell r="B356" t="str">
            <v xml:space="preserve">Luck Enterprise Sdn Bhd     </v>
          </cell>
          <cell r="C356" t="str">
            <v>90 days</v>
          </cell>
          <cell r="D356">
            <v>50000</v>
          </cell>
          <cell r="E356">
            <v>4839.79</v>
          </cell>
          <cell r="F356">
            <v>3194.03</v>
          </cell>
          <cell r="G356">
            <v>259.97000000000003</v>
          </cell>
          <cell r="H356">
            <v>209.93</v>
          </cell>
          <cell r="I356">
            <v>1175.8599999999999</v>
          </cell>
          <cell r="J356" t="b">
            <v>1</v>
          </cell>
          <cell r="K356" t="str">
            <v>D32</v>
          </cell>
          <cell r="L356" t="str">
            <v>TC</v>
          </cell>
          <cell r="M356" t="str">
            <v>S</v>
          </cell>
        </row>
        <row r="357">
          <cell r="A357" t="str">
            <v>CUK112</v>
          </cell>
          <cell r="B357" t="str">
            <v xml:space="preserve">Kim Engineering Company      </v>
          </cell>
          <cell r="C357" t="str">
            <v>90 days</v>
          </cell>
          <cell r="D357">
            <v>20000</v>
          </cell>
          <cell r="E357">
            <v>1830.4</v>
          </cell>
          <cell r="F357">
            <v>108.42</v>
          </cell>
          <cell r="G357">
            <v>173.49</v>
          </cell>
          <cell r="H357">
            <v>158.04</v>
          </cell>
          <cell r="I357">
            <v>1390.45</v>
          </cell>
          <cell r="J357" t="b">
            <v>1</v>
          </cell>
          <cell r="K357" t="str">
            <v>D32</v>
          </cell>
          <cell r="L357" t="str">
            <v>TC</v>
          </cell>
          <cell r="M357" t="str">
            <v>ST</v>
          </cell>
        </row>
        <row r="358">
          <cell r="A358" t="str">
            <v>CUS102</v>
          </cell>
          <cell r="B358" t="str">
            <v xml:space="preserve">Sim Parts Trading      </v>
          </cell>
          <cell r="C358" t="str">
            <v>90 days</v>
          </cell>
          <cell r="D358">
            <v>20000</v>
          </cell>
          <cell r="E358">
            <v>882.02</v>
          </cell>
          <cell r="F358">
            <v>0</v>
          </cell>
          <cell r="G358">
            <v>0</v>
          </cell>
          <cell r="H358">
            <v>0</v>
          </cell>
          <cell r="I358">
            <v>882.02</v>
          </cell>
          <cell r="J358" t="b">
            <v>1</v>
          </cell>
          <cell r="K358" t="str">
            <v>D32</v>
          </cell>
          <cell r="L358" t="str">
            <v>TC</v>
          </cell>
          <cell r="M358" t="str">
            <v>ST</v>
          </cell>
        </row>
        <row r="359">
          <cell r="A359" t="str">
            <v>CUW101</v>
          </cell>
          <cell r="B359" t="str">
            <v xml:space="preserve">Wei Tung Company      </v>
          </cell>
          <cell r="C359" t="str">
            <v>60 days</v>
          </cell>
          <cell r="D359">
            <v>80000</v>
          </cell>
          <cell r="E359">
            <v>10.84</v>
          </cell>
          <cell r="F359">
            <v>10.84</v>
          </cell>
          <cell r="G359">
            <v>0</v>
          </cell>
          <cell r="H359">
            <v>0</v>
          </cell>
          <cell r="I359">
            <v>0</v>
          </cell>
          <cell r="J359" t="b">
            <v>1</v>
          </cell>
          <cell r="K359" t="str">
            <v>D31</v>
          </cell>
          <cell r="L359" t="str">
            <v>TC</v>
          </cell>
          <cell r="M359" t="str">
            <v>A</v>
          </cell>
        </row>
        <row r="360">
          <cell r="A360" t="str">
            <v>CUW102</v>
          </cell>
          <cell r="B360" t="str">
            <v xml:space="preserve">Wei Tung Company      </v>
          </cell>
          <cell r="C360" t="str">
            <v>60 days</v>
          </cell>
          <cell r="D360">
            <v>20000</v>
          </cell>
          <cell r="E360">
            <v>2466</v>
          </cell>
          <cell r="F360">
            <v>2466</v>
          </cell>
          <cell r="G360">
            <v>0</v>
          </cell>
          <cell r="H360">
            <v>0</v>
          </cell>
          <cell r="I360">
            <v>0</v>
          </cell>
          <cell r="J360" t="b">
            <v>1</v>
          </cell>
          <cell r="K360" t="str">
            <v>D32</v>
          </cell>
          <cell r="L360" t="str">
            <v>TC</v>
          </cell>
          <cell r="M360" t="str">
            <v>A</v>
          </cell>
        </row>
        <row r="361">
          <cell r="A361" t="str">
            <v>LH1022</v>
          </cell>
          <cell r="B361" t="str">
            <v xml:space="preserve">Sykt Hawk Soon Hin Sdn Bhd   </v>
          </cell>
          <cell r="C361" t="str">
            <v>30 days</v>
          </cell>
          <cell r="D361">
            <v>50000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 t="b">
            <v>1</v>
          </cell>
          <cell r="K361" t="str">
            <v>NM2</v>
          </cell>
          <cell r="L361" t="str">
            <v>MGT</v>
          </cell>
          <cell r="M361" t="str">
            <v>A</v>
          </cell>
        </row>
        <row r="362">
          <cell r="A362" t="str">
            <v>SMK102</v>
          </cell>
          <cell r="B362" t="str">
            <v xml:space="preserve">Kemajuan Tat Young Sdn Bhd    </v>
          </cell>
          <cell r="C362" t="str">
            <v>90 days</v>
          </cell>
          <cell r="D362">
            <v>20000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 t="b">
            <v>1</v>
          </cell>
          <cell r="K362" t="str">
            <v>NM6</v>
          </cell>
          <cell r="L362" t="str">
            <v>MGT</v>
          </cell>
          <cell r="M362" t="str">
            <v>ST</v>
          </cell>
        </row>
        <row r="363">
          <cell r="A363" t="str">
            <v>XC1027</v>
          </cell>
          <cell r="B363" t="str">
            <v xml:space="preserve">Chee Shee Loy      </v>
          </cell>
          <cell r="C363" t="str">
            <v>30 days</v>
          </cell>
          <cell r="D363">
            <v>10000</v>
          </cell>
          <cell r="E363">
            <v>2706.2</v>
          </cell>
          <cell r="F363">
            <v>2706.2</v>
          </cell>
          <cell r="G363">
            <v>0</v>
          </cell>
          <cell r="H363">
            <v>0</v>
          </cell>
          <cell r="I363">
            <v>0</v>
          </cell>
          <cell r="J363" t="b">
            <v>1</v>
          </cell>
          <cell r="K363" t="str">
            <v>L07</v>
          </cell>
          <cell r="L363" t="str">
            <v>TCM</v>
          </cell>
          <cell r="M363" t="str">
            <v>A</v>
          </cell>
        </row>
        <row r="364">
          <cell r="A364" t="str">
            <v>XC1046</v>
          </cell>
          <cell r="B364" t="str">
            <v xml:space="preserve">Chai Chup Seng Realty Sdn Bhd   </v>
          </cell>
          <cell r="C364" t="str">
            <v>CASH</v>
          </cell>
          <cell r="D364">
            <v>20000</v>
          </cell>
          <cell r="E364">
            <v>1440</v>
          </cell>
          <cell r="F364">
            <v>1440</v>
          </cell>
          <cell r="G364">
            <v>0</v>
          </cell>
          <cell r="H364">
            <v>0</v>
          </cell>
          <cell r="I364">
            <v>0</v>
          </cell>
          <cell r="J364" t="b">
            <v>1</v>
          </cell>
          <cell r="K364" t="str">
            <v>L06</v>
          </cell>
          <cell r="L364" t="str">
            <v>TCM</v>
          </cell>
          <cell r="M364" t="str">
            <v>A</v>
          </cell>
        </row>
        <row r="365">
          <cell r="A365" t="str">
            <v>XC1047</v>
          </cell>
          <cell r="B365" t="str">
            <v xml:space="preserve">Chai Chup Seng Realty Sdn Bhd   </v>
          </cell>
          <cell r="C365" t="str">
            <v>30 days</v>
          </cell>
          <cell r="D365">
            <v>5000</v>
          </cell>
          <cell r="E365">
            <v>6067.26</v>
          </cell>
          <cell r="F365">
            <v>6067.26</v>
          </cell>
          <cell r="G365">
            <v>0</v>
          </cell>
          <cell r="H365">
            <v>0</v>
          </cell>
          <cell r="I365">
            <v>0</v>
          </cell>
          <cell r="J365" t="b">
            <v>1</v>
          </cell>
          <cell r="K365" t="str">
            <v>L07</v>
          </cell>
          <cell r="L365" t="str">
            <v>TCM</v>
          </cell>
          <cell r="M365" t="str">
            <v>A</v>
          </cell>
        </row>
        <row r="366">
          <cell r="A366" t="str">
            <v>XD1007</v>
          </cell>
          <cell r="B366" t="str">
            <v xml:space="preserve">Dubong Timber Sdn Bhd     </v>
          </cell>
          <cell r="C366" t="str">
            <v>30 days</v>
          </cell>
          <cell r="D366">
            <v>15000</v>
          </cell>
          <cell r="E366">
            <v>1429.9</v>
          </cell>
          <cell r="F366">
            <v>0</v>
          </cell>
          <cell r="G366">
            <v>0</v>
          </cell>
          <cell r="H366">
            <v>0</v>
          </cell>
          <cell r="I366">
            <v>1429.9</v>
          </cell>
          <cell r="J366" t="b">
            <v>1</v>
          </cell>
          <cell r="K366" t="str">
            <v>L07</v>
          </cell>
          <cell r="L366" t="str">
            <v>TCM</v>
          </cell>
          <cell r="M366" t="str">
            <v>#</v>
          </cell>
        </row>
        <row r="367">
          <cell r="A367" t="str">
            <v>XD1017</v>
          </cell>
          <cell r="B367" t="str">
            <v xml:space="preserve">Delta Trading Co (Johor) Sdn Bhd   </v>
          </cell>
          <cell r="C367" t="str">
            <v>60 days</v>
          </cell>
          <cell r="D367">
            <v>5000</v>
          </cell>
          <cell r="E367">
            <v>364.8</v>
          </cell>
          <cell r="F367">
            <v>364.8</v>
          </cell>
          <cell r="G367">
            <v>0</v>
          </cell>
          <cell r="H367">
            <v>0</v>
          </cell>
          <cell r="I367">
            <v>0</v>
          </cell>
          <cell r="J367" t="b">
            <v>1</v>
          </cell>
          <cell r="K367" t="str">
            <v>L07</v>
          </cell>
          <cell r="L367" t="str">
            <v>TCM</v>
          </cell>
          <cell r="M367" t="str">
            <v>ST</v>
          </cell>
        </row>
        <row r="368">
          <cell r="A368" t="str">
            <v>XE1006</v>
          </cell>
          <cell r="B368" t="str">
            <v xml:space="preserve">Eng Hoe Timber Trading Co    </v>
          </cell>
          <cell r="C368" t="str">
            <v>30 days</v>
          </cell>
          <cell r="D368">
            <v>15000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 t="b">
            <v>1</v>
          </cell>
          <cell r="K368" t="str">
            <v>L06</v>
          </cell>
          <cell r="L368" t="str">
            <v>TCM</v>
          </cell>
          <cell r="M368" t="str">
            <v>A</v>
          </cell>
        </row>
        <row r="369">
          <cell r="A369" t="str">
            <v>XE1007</v>
          </cell>
          <cell r="B369" t="str">
            <v xml:space="preserve">Eng Hoe Timber Trading Co    </v>
          </cell>
          <cell r="C369" t="str">
            <v>30 days</v>
          </cell>
          <cell r="D369">
            <v>10000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 t="b">
            <v>1</v>
          </cell>
          <cell r="K369" t="str">
            <v>L07</v>
          </cell>
          <cell r="L369" t="str">
            <v>TCM</v>
          </cell>
          <cell r="M369" t="str">
            <v>A</v>
          </cell>
        </row>
        <row r="370">
          <cell r="A370" t="str">
            <v>XG1007</v>
          </cell>
          <cell r="B370" t="str">
            <v xml:space="preserve">Sykt Gunung Timor Sdn Bhd    </v>
          </cell>
          <cell r="C370" t="str">
            <v>30 days</v>
          </cell>
          <cell r="D370">
            <v>10000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 t="b">
            <v>1</v>
          </cell>
          <cell r="K370" t="str">
            <v>L07</v>
          </cell>
          <cell r="L370" t="str">
            <v>TCM</v>
          </cell>
          <cell r="M370" t="str">
            <v>A</v>
          </cell>
        </row>
        <row r="371">
          <cell r="A371" t="str">
            <v>XG1016</v>
          </cell>
          <cell r="B371" t="str">
            <v xml:space="preserve">Garisanemas Plantation Sdn Bhd     </v>
          </cell>
          <cell r="C371" t="str">
            <v>CASH</v>
          </cell>
          <cell r="D371">
            <v>10000</v>
          </cell>
          <cell r="E371">
            <v>7340</v>
          </cell>
          <cell r="F371">
            <v>7340</v>
          </cell>
          <cell r="G371">
            <v>0</v>
          </cell>
          <cell r="H371">
            <v>0</v>
          </cell>
          <cell r="I371">
            <v>0</v>
          </cell>
          <cell r="J371" t="b">
            <v>1</v>
          </cell>
          <cell r="K371" t="str">
            <v>L06</v>
          </cell>
          <cell r="L371" t="str">
            <v>TCM</v>
          </cell>
          <cell r="M371" t="str">
            <v>A</v>
          </cell>
        </row>
        <row r="372">
          <cell r="A372" t="str">
            <v>XG1017</v>
          </cell>
          <cell r="B372" t="str">
            <v xml:space="preserve">Garisanemas Plantation Sdn Bhd     </v>
          </cell>
          <cell r="C372" t="str">
            <v>30 days</v>
          </cell>
          <cell r="D372">
            <v>20000</v>
          </cell>
          <cell r="E372">
            <v>2896.1</v>
          </cell>
          <cell r="F372">
            <v>2896.1</v>
          </cell>
          <cell r="G372">
            <v>0</v>
          </cell>
          <cell r="H372">
            <v>0</v>
          </cell>
          <cell r="I372">
            <v>0</v>
          </cell>
          <cell r="J372" t="b">
            <v>1</v>
          </cell>
          <cell r="K372" t="str">
            <v>L07</v>
          </cell>
          <cell r="L372" t="str">
            <v>TCM</v>
          </cell>
          <cell r="M372" t="str">
            <v>A</v>
          </cell>
        </row>
        <row r="373">
          <cell r="A373" t="str">
            <v>XH1006</v>
          </cell>
          <cell r="B373" t="str">
            <v xml:space="preserve">Harsoon Engineering Sdn Bhd     </v>
          </cell>
          <cell r="C373" t="str">
            <v>30 days</v>
          </cell>
          <cell r="D373">
            <v>20000</v>
          </cell>
          <cell r="E373">
            <v>15280</v>
          </cell>
          <cell r="F373">
            <v>15280</v>
          </cell>
          <cell r="G373">
            <v>0</v>
          </cell>
          <cell r="H373">
            <v>0</v>
          </cell>
          <cell r="I373">
            <v>0</v>
          </cell>
          <cell r="J373" t="b">
            <v>1</v>
          </cell>
          <cell r="K373" t="str">
            <v>L06</v>
          </cell>
          <cell r="L373" t="str">
            <v>TCM</v>
          </cell>
          <cell r="M373" t="str">
            <v>A</v>
          </cell>
        </row>
        <row r="374">
          <cell r="A374" t="str">
            <v>XH1007</v>
          </cell>
          <cell r="B374" t="str">
            <v xml:space="preserve">Harsoon Engineering Sdn Bhd     </v>
          </cell>
          <cell r="C374" t="str">
            <v>30 days</v>
          </cell>
          <cell r="D374">
            <v>15000</v>
          </cell>
          <cell r="E374">
            <v>3190.5</v>
          </cell>
          <cell r="F374">
            <v>3190.5</v>
          </cell>
          <cell r="G374">
            <v>0</v>
          </cell>
          <cell r="H374">
            <v>0</v>
          </cell>
          <cell r="I374">
            <v>0</v>
          </cell>
          <cell r="J374" t="b">
            <v>1</v>
          </cell>
          <cell r="K374" t="str">
            <v>L07</v>
          </cell>
          <cell r="L374" t="str">
            <v>TCM</v>
          </cell>
          <cell r="M374" t="str">
            <v>A</v>
          </cell>
        </row>
        <row r="375">
          <cell r="A375" t="str">
            <v>XH1017</v>
          </cell>
          <cell r="B375" t="str">
            <v xml:space="preserve">Hock Seng Teck Sawmill Co Pte Ltd  </v>
          </cell>
          <cell r="C375" t="str">
            <v>30 days</v>
          </cell>
          <cell r="D375">
            <v>10000</v>
          </cell>
          <cell r="E375">
            <v>1929.85</v>
          </cell>
          <cell r="F375">
            <v>1929.85</v>
          </cell>
          <cell r="G375">
            <v>0</v>
          </cell>
          <cell r="H375">
            <v>0</v>
          </cell>
          <cell r="I375">
            <v>0</v>
          </cell>
          <cell r="J375" t="b">
            <v>1</v>
          </cell>
          <cell r="K375" t="str">
            <v>L07</v>
          </cell>
          <cell r="L375" t="str">
            <v>TCM</v>
          </cell>
          <cell r="M375" t="str">
            <v>A</v>
          </cell>
        </row>
        <row r="376">
          <cell r="A376" t="str">
            <v>XH1026</v>
          </cell>
          <cell r="B376" t="str">
            <v xml:space="preserve">Perng Hock Boon Heng Tyr &amp; Tractor Serv </v>
          </cell>
          <cell r="C376" t="str">
            <v>CASH</v>
          </cell>
          <cell r="D376">
            <v>10000</v>
          </cell>
          <cell r="E376">
            <v>6.7</v>
          </cell>
          <cell r="F376">
            <v>0</v>
          </cell>
          <cell r="G376">
            <v>0</v>
          </cell>
          <cell r="H376">
            <v>0</v>
          </cell>
          <cell r="I376">
            <v>6.7</v>
          </cell>
          <cell r="J376" t="b">
            <v>1</v>
          </cell>
          <cell r="K376" t="str">
            <v>L06</v>
          </cell>
          <cell r="L376" t="str">
            <v>TCM</v>
          </cell>
          <cell r="M376" t="str">
            <v>#</v>
          </cell>
        </row>
        <row r="377">
          <cell r="A377" t="str">
            <v>XH1027</v>
          </cell>
          <cell r="B377" t="str">
            <v xml:space="preserve">Perng Hock Boon Heng Tyr &amp; Tractor Serv </v>
          </cell>
          <cell r="C377" t="str">
            <v>60 days</v>
          </cell>
          <cell r="D377">
            <v>15000</v>
          </cell>
          <cell r="E377">
            <v>1021</v>
          </cell>
          <cell r="F377">
            <v>0</v>
          </cell>
          <cell r="G377">
            <v>0</v>
          </cell>
          <cell r="H377">
            <v>0</v>
          </cell>
          <cell r="I377">
            <v>1021</v>
          </cell>
          <cell r="J377" t="b">
            <v>1</v>
          </cell>
          <cell r="K377" t="str">
            <v>L07</v>
          </cell>
          <cell r="L377" t="str">
            <v>TCM</v>
          </cell>
          <cell r="M377" t="str">
            <v>#</v>
          </cell>
        </row>
        <row r="378">
          <cell r="A378" t="str">
            <v>XJ1006</v>
          </cell>
          <cell r="B378" t="str">
            <v xml:space="preserve">Johor Workshop       </v>
          </cell>
          <cell r="C378" t="str">
            <v>CASH</v>
          </cell>
          <cell r="D378">
            <v>15000</v>
          </cell>
          <cell r="E378">
            <v>13</v>
          </cell>
          <cell r="F378">
            <v>13</v>
          </cell>
          <cell r="G378">
            <v>0</v>
          </cell>
          <cell r="H378">
            <v>0</v>
          </cell>
          <cell r="I378">
            <v>0</v>
          </cell>
          <cell r="J378" t="b">
            <v>1</v>
          </cell>
          <cell r="K378" t="str">
            <v>L06</v>
          </cell>
          <cell r="L378" t="str">
            <v>TCM</v>
          </cell>
          <cell r="M378" t="str">
            <v>A</v>
          </cell>
        </row>
        <row r="379">
          <cell r="A379" t="str">
            <v>XJ1007</v>
          </cell>
          <cell r="B379" t="str">
            <v xml:space="preserve">Johor Workshop       </v>
          </cell>
          <cell r="C379" t="str">
            <v>30 days</v>
          </cell>
          <cell r="D379">
            <v>10000</v>
          </cell>
          <cell r="E379">
            <v>474.2</v>
          </cell>
          <cell r="F379">
            <v>474.2</v>
          </cell>
          <cell r="G379">
            <v>0</v>
          </cell>
          <cell r="H379">
            <v>0</v>
          </cell>
          <cell r="I379">
            <v>0</v>
          </cell>
          <cell r="J379" t="b">
            <v>1</v>
          </cell>
          <cell r="K379" t="str">
            <v>L07</v>
          </cell>
          <cell r="L379" t="str">
            <v>TCM</v>
          </cell>
          <cell r="M379" t="str">
            <v>A</v>
          </cell>
        </row>
        <row r="380">
          <cell r="A380" t="str">
            <v>XK1006</v>
          </cell>
          <cell r="B380" t="str">
            <v xml:space="preserve">Kulayeang Timber Trading Sdn Bhd    </v>
          </cell>
          <cell r="C380" t="str">
            <v>30 days</v>
          </cell>
          <cell r="D380">
            <v>20000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 t="b">
            <v>1</v>
          </cell>
          <cell r="K380" t="str">
            <v>L06</v>
          </cell>
          <cell r="L380" t="str">
            <v>TCM</v>
          </cell>
          <cell r="M380" t="str">
            <v>A</v>
          </cell>
        </row>
        <row r="381">
          <cell r="A381" t="str">
            <v>XK1007</v>
          </cell>
          <cell r="B381" t="str">
            <v xml:space="preserve">Kulayeang Timber Trading Sdn Bhd    </v>
          </cell>
          <cell r="C381" t="str">
            <v>60 days</v>
          </cell>
          <cell r="D381">
            <v>20000</v>
          </cell>
          <cell r="E381">
            <v>3634.9</v>
          </cell>
          <cell r="F381">
            <v>3634.9</v>
          </cell>
          <cell r="G381">
            <v>0</v>
          </cell>
          <cell r="H381">
            <v>0</v>
          </cell>
          <cell r="I381">
            <v>0</v>
          </cell>
          <cell r="J381" t="b">
            <v>1</v>
          </cell>
          <cell r="K381" t="str">
            <v>L07</v>
          </cell>
          <cell r="L381" t="str">
            <v>TCM</v>
          </cell>
          <cell r="M381" t="str">
            <v>A</v>
          </cell>
        </row>
        <row r="382">
          <cell r="A382" t="str">
            <v>XK1017</v>
          </cell>
          <cell r="B382" t="str">
            <v xml:space="preserve">Kai Feng Tractor      </v>
          </cell>
          <cell r="C382" t="str">
            <v>60 days</v>
          </cell>
          <cell r="D382">
            <v>10000</v>
          </cell>
          <cell r="E382">
            <v>2337.65</v>
          </cell>
          <cell r="F382">
            <v>2337.65</v>
          </cell>
          <cell r="G382">
            <v>0</v>
          </cell>
          <cell r="H382">
            <v>0</v>
          </cell>
          <cell r="I382">
            <v>0</v>
          </cell>
          <cell r="J382" t="b">
            <v>1</v>
          </cell>
          <cell r="K382" t="str">
            <v>L07</v>
          </cell>
          <cell r="L382" t="str">
            <v>TCM</v>
          </cell>
          <cell r="M382" t="str">
            <v>ST</v>
          </cell>
        </row>
        <row r="383">
          <cell r="A383" t="str">
            <v>XK1027</v>
          </cell>
          <cell r="B383" t="str">
            <v xml:space="preserve">Koo Tractor Work      </v>
          </cell>
          <cell r="C383" t="str">
            <v>30 days</v>
          </cell>
          <cell r="D383">
            <v>10000</v>
          </cell>
          <cell r="E383">
            <v>1295.3</v>
          </cell>
          <cell r="F383">
            <v>0</v>
          </cell>
          <cell r="G383">
            <v>7.5</v>
          </cell>
          <cell r="H383">
            <v>1287.8</v>
          </cell>
          <cell r="I383">
            <v>0</v>
          </cell>
          <cell r="J383" t="b">
            <v>1</v>
          </cell>
          <cell r="K383" t="str">
            <v>L07</v>
          </cell>
          <cell r="L383" t="str">
            <v>TCM</v>
          </cell>
          <cell r="M383" t="str">
            <v>ST</v>
          </cell>
        </row>
        <row r="384">
          <cell r="A384" t="str">
            <v>XK1037</v>
          </cell>
          <cell r="B384" t="str">
            <v xml:space="preserve">Kim Tat Enterprise      </v>
          </cell>
          <cell r="C384" t="str">
            <v>60 days</v>
          </cell>
          <cell r="D384">
            <v>10000</v>
          </cell>
          <cell r="E384">
            <v>19499.23</v>
          </cell>
          <cell r="F384">
            <v>19499.23</v>
          </cell>
          <cell r="G384">
            <v>0</v>
          </cell>
          <cell r="H384">
            <v>0</v>
          </cell>
          <cell r="I384">
            <v>0</v>
          </cell>
          <cell r="J384" t="b">
            <v>1</v>
          </cell>
          <cell r="K384" t="str">
            <v>L07</v>
          </cell>
          <cell r="L384" t="str">
            <v>TCM</v>
          </cell>
          <cell r="M384" t="str">
            <v>A</v>
          </cell>
        </row>
        <row r="385">
          <cell r="A385" t="str">
            <v>XK1046</v>
          </cell>
          <cell r="B385" t="str">
            <v xml:space="preserve">Kim Tong Sawmill Sdn Bhd    </v>
          </cell>
          <cell r="C385" t="str">
            <v>30 days</v>
          </cell>
          <cell r="D385">
            <v>10000</v>
          </cell>
          <cell r="E385">
            <v>398</v>
          </cell>
          <cell r="F385">
            <v>398</v>
          </cell>
          <cell r="G385">
            <v>0</v>
          </cell>
          <cell r="H385">
            <v>0</v>
          </cell>
          <cell r="I385">
            <v>0</v>
          </cell>
          <cell r="J385" t="b">
            <v>1</v>
          </cell>
          <cell r="K385" t="str">
            <v>L06</v>
          </cell>
          <cell r="L385" t="str">
            <v>TCM</v>
          </cell>
          <cell r="M385" t="str">
            <v>ST</v>
          </cell>
        </row>
        <row r="386">
          <cell r="A386" t="str">
            <v>XK1056</v>
          </cell>
          <cell r="B386" t="str">
            <v xml:space="preserve">Kia Lim Timber Trading Sdn Bhd   </v>
          </cell>
          <cell r="C386" t="str">
            <v>CASH</v>
          </cell>
          <cell r="D386">
            <v>10000</v>
          </cell>
          <cell r="E386">
            <v>1900</v>
          </cell>
          <cell r="F386">
            <v>0</v>
          </cell>
          <cell r="G386">
            <v>0</v>
          </cell>
          <cell r="H386">
            <v>0</v>
          </cell>
          <cell r="I386">
            <v>1900</v>
          </cell>
          <cell r="J386" t="b">
            <v>1</v>
          </cell>
          <cell r="K386" t="str">
            <v>L06</v>
          </cell>
          <cell r="L386" t="str">
            <v>TCM</v>
          </cell>
          <cell r="M386" t="str">
            <v>ST</v>
          </cell>
        </row>
        <row r="387">
          <cell r="A387" t="str">
            <v>XK1067</v>
          </cell>
          <cell r="B387" t="str">
            <v xml:space="preserve">Kim Seng Quarry Company -1965 Sdn Bhd  </v>
          </cell>
          <cell r="C387" t="str">
            <v>60 days</v>
          </cell>
          <cell r="D387">
            <v>10000</v>
          </cell>
          <cell r="E387">
            <v>6870</v>
          </cell>
          <cell r="F387">
            <v>0</v>
          </cell>
          <cell r="G387">
            <v>3470</v>
          </cell>
          <cell r="H387">
            <v>3400</v>
          </cell>
          <cell r="I387">
            <v>0</v>
          </cell>
          <cell r="J387" t="b">
            <v>1</v>
          </cell>
          <cell r="K387" t="str">
            <v>L07</v>
          </cell>
          <cell r="L387" t="str">
            <v>TCM</v>
          </cell>
          <cell r="M387" t="str">
            <v>A</v>
          </cell>
        </row>
        <row r="388">
          <cell r="A388" t="str">
            <v>XK1077</v>
          </cell>
          <cell r="B388" t="str">
            <v xml:space="preserve">Syarikat Kim Peng Trading     </v>
          </cell>
          <cell r="C388" t="str">
            <v>30 days</v>
          </cell>
          <cell r="D388">
            <v>10000</v>
          </cell>
          <cell r="E388">
            <v>61.6</v>
          </cell>
          <cell r="F388">
            <v>61.6</v>
          </cell>
          <cell r="G388">
            <v>0</v>
          </cell>
          <cell r="H388">
            <v>0</v>
          </cell>
          <cell r="I388">
            <v>0</v>
          </cell>
          <cell r="J388" t="b">
            <v>1</v>
          </cell>
          <cell r="K388" t="str">
            <v>L07</v>
          </cell>
          <cell r="L388" t="str">
            <v>TCM</v>
          </cell>
          <cell r="M388" t="str">
            <v>A</v>
          </cell>
        </row>
        <row r="389">
          <cell r="A389" t="str">
            <v>XK1086</v>
          </cell>
          <cell r="B389" t="str">
            <v xml:space="preserve">K C L Construction Sdn Bhd   </v>
          </cell>
          <cell r="C389" t="str">
            <v>30 days</v>
          </cell>
          <cell r="D389">
            <v>15000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 t="b">
            <v>1</v>
          </cell>
          <cell r="K389" t="str">
            <v>L06</v>
          </cell>
          <cell r="L389" t="str">
            <v>TCM</v>
          </cell>
          <cell r="M389" t="str">
            <v>ST</v>
          </cell>
        </row>
        <row r="390">
          <cell r="A390" t="str">
            <v>XK1087</v>
          </cell>
          <cell r="B390" t="str">
            <v xml:space="preserve">K C L Construction Sdn Bhd   </v>
          </cell>
          <cell r="C390" t="str">
            <v>60 days</v>
          </cell>
          <cell r="D390">
            <v>20000</v>
          </cell>
          <cell r="E390">
            <v>189.76</v>
          </cell>
          <cell r="F390">
            <v>189.76</v>
          </cell>
          <cell r="G390">
            <v>0</v>
          </cell>
          <cell r="H390">
            <v>0</v>
          </cell>
          <cell r="I390">
            <v>0</v>
          </cell>
          <cell r="J390" t="b">
            <v>1</v>
          </cell>
          <cell r="K390" t="str">
            <v>L07</v>
          </cell>
          <cell r="L390" t="str">
            <v>TCM</v>
          </cell>
          <cell r="M390" t="str">
            <v>ST</v>
          </cell>
        </row>
        <row r="391">
          <cell r="A391" t="str">
            <v>XL1027</v>
          </cell>
          <cell r="B391" t="str">
            <v xml:space="preserve">Liong Kam Paw      </v>
          </cell>
          <cell r="C391" t="str">
            <v>30 days</v>
          </cell>
          <cell r="D391">
            <v>10000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 t="b">
            <v>1</v>
          </cell>
          <cell r="K391" t="str">
            <v>L07</v>
          </cell>
          <cell r="L391" t="str">
            <v>TCM</v>
          </cell>
          <cell r="M391" t="str">
            <v>A</v>
          </cell>
        </row>
        <row r="392">
          <cell r="A392" t="str">
            <v>XL1037</v>
          </cell>
          <cell r="B392" t="str">
            <v xml:space="preserve">Lim Guan Lee Engrn Workshop    </v>
          </cell>
          <cell r="C392" t="str">
            <v>30 days</v>
          </cell>
          <cell r="D392">
            <v>15000</v>
          </cell>
          <cell r="E392">
            <v>1448.7</v>
          </cell>
          <cell r="F392">
            <v>1448.7</v>
          </cell>
          <cell r="G392">
            <v>0</v>
          </cell>
          <cell r="H392">
            <v>0</v>
          </cell>
          <cell r="I392">
            <v>0</v>
          </cell>
          <cell r="J392" t="b">
            <v>1</v>
          </cell>
          <cell r="K392" t="str">
            <v>L07</v>
          </cell>
          <cell r="L392" t="str">
            <v>TCM</v>
          </cell>
          <cell r="M392" t="str">
            <v>A</v>
          </cell>
        </row>
        <row r="393">
          <cell r="A393" t="str">
            <v>XL1046</v>
          </cell>
          <cell r="B393" t="str">
            <v xml:space="preserve">L.S. Machinery Services      </v>
          </cell>
          <cell r="C393" t="str">
            <v>30 days</v>
          </cell>
          <cell r="D393">
            <v>15000</v>
          </cell>
          <cell r="E393">
            <v>1860</v>
          </cell>
          <cell r="F393">
            <v>1860</v>
          </cell>
          <cell r="G393">
            <v>0</v>
          </cell>
          <cell r="H393">
            <v>0</v>
          </cell>
          <cell r="I393">
            <v>0</v>
          </cell>
          <cell r="J393" t="b">
            <v>1</v>
          </cell>
          <cell r="K393" t="str">
            <v>L06</v>
          </cell>
          <cell r="L393" t="str">
            <v>TCM</v>
          </cell>
          <cell r="M393" t="str">
            <v>ST</v>
          </cell>
        </row>
        <row r="394">
          <cell r="A394" t="str">
            <v>XL1047</v>
          </cell>
          <cell r="B394" t="str">
            <v xml:space="preserve">L.S. Machinery Services      </v>
          </cell>
          <cell r="C394" t="str">
            <v>60 days</v>
          </cell>
          <cell r="D394">
            <v>15000</v>
          </cell>
          <cell r="E394">
            <v>19.2</v>
          </cell>
          <cell r="F394">
            <v>19.2</v>
          </cell>
          <cell r="G394">
            <v>0</v>
          </cell>
          <cell r="H394">
            <v>0</v>
          </cell>
          <cell r="I394">
            <v>0</v>
          </cell>
          <cell r="J394" t="b">
            <v>1</v>
          </cell>
          <cell r="K394" t="str">
            <v>L07</v>
          </cell>
          <cell r="L394" t="str">
            <v>TCM</v>
          </cell>
          <cell r="M394" t="str">
            <v>ST</v>
          </cell>
        </row>
        <row r="395">
          <cell r="A395" t="str">
            <v>XL1067</v>
          </cell>
          <cell r="B395" t="str">
            <v xml:space="preserve">Leong Fai Fong      </v>
          </cell>
          <cell r="C395" t="str">
            <v>30 days</v>
          </cell>
          <cell r="D395">
            <v>10000</v>
          </cell>
          <cell r="E395">
            <v>102.7</v>
          </cell>
          <cell r="F395">
            <v>102.7</v>
          </cell>
          <cell r="G395">
            <v>0</v>
          </cell>
          <cell r="H395">
            <v>0</v>
          </cell>
          <cell r="I395">
            <v>0</v>
          </cell>
          <cell r="J395" t="b">
            <v>1</v>
          </cell>
          <cell r="K395" t="str">
            <v>L07</v>
          </cell>
          <cell r="L395" t="str">
            <v>TCM</v>
          </cell>
          <cell r="M395" t="str">
            <v>A</v>
          </cell>
        </row>
        <row r="396">
          <cell r="A396" t="str">
            <v>XL1076</v>
          </cell>
          <cell r="B396" t="str">
            <v xml:space="preserve">Low Soon Kok      </v>
          </cell>
          <cell r="C396" t="str">
            <v>30 days</v>
          </cell>
          <cell r="D396">
            <v>15000</v>
          </cell>
          <cell r="E396">
            <v>0</v>
          </cell>
          <cell r="F396">
            <v>100</v>
          </cell>
          <cell r="G396">
            <v>0</v>
          </cell>
          <cell r="H396">
            <v>0</v>
          </cell>
          <cell r="I396">
            <v>-100</v>
          </cell>
          <cell r="J396" t="b">
            <v>1</v>
          </cell>
          <cell r="K396" t="str">
            <v>L06</v>
          </cell>
          <cell r="L396" t="str">
            <v>TCM</v>
          </cell>
          <cell r="M396" t="str">
            <v>A</v>
          </cell>
        </row>
        <row r="397">
          <cell r="A397" t="str">
            <v>XL1077</v>
          </cell>
          <cell r="B397" t="str">
            <v xml:space="preserve">Low Soon Kok      </v>
          </cell>
          <cell r="C397" t="str">
            <v>30 days</v>
          </cell>
          <cell r="D397">
            <v>10000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 t="b">
            <v>1</v>
          </cell>
          <cell r="K397" t="str">
            <v>L07</v>
          </cell>
          <cell r="L397" t="str">
            <v>TCM</v>
          </cell>
          <cell r="M397" t="str">
            <v>A</v>
          </cell>
        </row>
        <row r="398">
          <cell r="A398" t="str">
            <v>XL1086</v>
          </cell>
          <cell r="B398" t="str">
            <v xml:space="preserve">Lee Hup Guang Construction     </v>
          </cell>
          <cell r="C398" t="str">
            <v>30 days</v>
          </cell>
          <cell r="D398">
            <v>15000</v>
          </cell>
          <cell r="E398">
            <v>2093.8000000000002</v>
          </cell>
          <cell r="F398">
            <v>2093.8000000000002</v>
          </cell>
          <cell r="G398">
            <v>0</v>
          </cell>
          <cell r="H398">
            <v>0</v>
          </cell>
          <cell r="I398">
            <v>0</v>
          </cell>
          <cell r="J398" t="b">
            <v>1</v>
          </cell>
          <cell r="K398" t="str">
            <v>L06</v>
          </cell>
          <cell r="L398" t="str">
            <v>TCM</v>
          </cell>
          <cell r="M398" t="str">
            <v>A</v>
          </cell>
        </row>
        <row r="399">
          <cell r="A399" t="str">
            <v>XL1087</v>
          </cell>
          <cell r="B399" t="str">
            <v xml:space="preserve">Lee Hup Guang Construction     </v>
          </cell>
          <cell r="C399" t="str">
            <v>60 days</v>
          </cell>
          <cell r="D399">
            <v>10000</v>
          </cell>
          <cell r="E399">
            <v>93.8</v>
          </cell>
          <cell r="F399">
            <v>93.8</v>
          </cell>
          <cell r="G399">
            <v>0</v>
          </cell>
          <cell r="H399">
            <v>0</v>
          </cell>
          <cell r="I399">
            <v>0</v>
          </cell>
          <cell r="J399" t="b">
            <v>1</v>
          </cell>
          <cell r="K399" t="str">
            <v>L07</v>
          </cell>
          <cell r="L399" t="str">
            <v>TCM</v>
          </cell>
          <cell r="M399" t="str">
            <v>A</v>
          </cell>
        </row>
        <row r="400">
          <cell r="A400" t="str">
            <v>XL1096</v>
          </cell>
          <cell r="B400" t="str">
            <v xml:space="preserve">Jie Lee Trading      </v>
          </cell>
          <cell r="C400" t="str">
            <v>CASH</v>
          </cell>
          <cell r="D400">
            <v>30000</v>
          </cell>
          <cell r="E400">
            <v>3</v>
          </cell>
          <cell r="F400">
            <v>3</v>
          </cell>
          <cell r="G400">
            <v>0</v>
          </cell>
          <cell r="H400">
            <v>0</v>
          </cell>
          <cell r="I400">
            <v>0</v>
          </cell>
          <cell r="J400" t="b">
            <v>1</v>
          </cell>
          <cell r="K400" t="str">
            <v>L06</v>
          </cell>
          <cell r="L400" t="str">
            <v>TCM</v>
          </cell>
          <cell r="M400" t="str">
            <v>A</v>
          </cell>
        </row>
        <row r="401">
          <cell r="A401" t="str">
            <v>XL1097</v>
          </cell>
          <cell r="B401" t="str">
            <v xml:space="preserve">Jie Lee Trading      </v>
          </cell>
          <cell r="C401" t="str">
            <v>30 days</v>
          </cell>
          <cell r="D401">
            <v>10000</v>
          </cell>
          <cell r="E401">
            <v>2849.4</v>
          </cell>
          <cell r="F401">
            <v>2849.4</v>
          </cell>
          <cell r="G401">
            <v>0</v>
          </cell>
          <cell r="H401">
            <v>0</v>
          </cell>
          <cell r="I401">
            <v>0</v>
          </cell>
          <cell r="J401" t="b">
            <v>1</v>
          </cell>
          <cell r="K401" t="str">
            <v>L07</v>
          </cell>
          <cell r="L401" t="str">
            <v>TCM</v>
          </cell>
          <cell r="M401" t="str">
            <v>A</v>
          </cell>
        </row>
        <row r="402">
          <cell r="A402" t="str">
            <v>XM1007</v>
          </cell>
          <cell r="B402" t="str">
            <v xml:space="preserve">Mini Sawmill Sdn Bhd     </v>
          </cell>
          <cell r="C402" t="str">
            <v>30 days</v>
          </cell>
          <cell r="D402">
            <v>10000</v>
          </cell>
          <cell r="E402">
            <v>2875</v>
          </cell>
          <cell r="F402">
            <v>2875</v>
          </cell>
          <cell r="G402">
            <v>0</v>
          </cell>
          <cell r="H402">
            <v>0</v>
          </cell>
          <cell r="I402">
            <v>0</v>
          </cell>
          <cell r="J402" t="b">
            <v>1</v>
          </cell>
          <cell r="K402" t="str">
            <v>L07</v>
          </cell>
          <cell r="L402" t="str">
            <v>TCM</v>
          </cell>
          <cell r="M402" t="str">
            <v>A</v>
          </cell>
        </row>
        <row r="403">
          <cell r="A403" t="str">
            <v>XN1006</v>
          </cell>
          <cell r="B403" t="str">
            <v xml:space="preserve">Ng Seng Teck      </v>
          </cell>
          <cell r="C403" t="str">
            <v>30 days</v>
          </cell>
          <cell r="D403">
            <v>30000</v>
          </cell>
          <cell r="E403">
            <v>7593.1</v>
          </cell>
          <cell r="F403">
            <v>4304</v>
          </cell>
          <cell r="G403">
            <v>3289.1</v>
          </cell>
          <cell r="H403">
            <v>0</v>
          </cell>
          <cell r="I403">
            <v>0</v>
          </cell>
          <cell r="J403" t="b">
            <v>1</v>
          </cell>
          <cell r="K403" t="str">
            <v>L06</v>
          </cell>
          <cell r="L403" t="str">
            <v>TCM</v>
          </cell>
          <cell r="M403" t="str">
            <v>A</v>
          </cell>
        </row>
        <row r="404">
          <cell r="A404" t="str">
            <v>XN1007</v>
          </cell>
          <cell r="B404" t="str">
            <v xml:space="preserve">Ng Seng Teck      </v>
          </cell>
          <cell r="C404" t="str">
            <v>60 days</v>
          </cell>
          <cell r="D404">
            <v>20000</v>
          </cell>
          <cell r="E404">
            <v>518.4</v>
          </cell>
          <cell r="F404">
            <v>518.4</v>
          </cell>
          <cell r="G404">
            <v>0</v>
          </cell>
          <cell r="H404">
            <v>0</v>
          </cell>
          <cell r="I404">
            <v>0</v>
          </cell>
          <cell r="J404" t="b">
            <v>1</v>
          </cell>
          <cell r="K404" t="str">
            <v>L07</v>
          </cell>
          <cell r="L404" t="str">
            <v>TCM</v>
          </cell>
          <cell r="M404" t="str">
            <v>A</v>
          </cell>
        </row>
        <row r="405">
          <cell r="A405" t="str">
            <v>XN1017</v>
          </cell>
          <cell r="B405" t="str">
            <v xml:space="preserve">New Poh Leong      </v>
          </cell>
          <cell r="C405" t="str">
            <v>30 days</v>
          </cell>
          <cell r="D405">
            <v>10000</v>
          </cell>
          <cell r="E405">
            <v>10018.129999999999</v>
          </cell>
          <cell r="F405">
            <v>10018.129999999999</v>
          </cell>
          <cell r="G405">
            <v>0</v>
          </cell>
          <cell r="H405">
            <v>0</v>
          </cell>
          <cell r="I405">
            <v>0</v>
          </cell>
          <cell r="J405" t="b">
            <v>1</v>
          </cell>
          <cell r="K405" t="str">
            <v>L07</v>
          </cell>
          <cell r="L405" t="str">
            <v>TCM</v>
          </cell>
          <cell r="M405" t="str">
            <v>A</v>
          </cell>
        </row>
        <row r="406">
          <cell r="A406" t="str">
            <v>XN1026</v>
          </cell>
          <cell r="B406" t="str">
            <v xml:space="preserve">Ng Sam Ngah      </v>
          </cell>
          <cell r="C406" t="str">
            <v>CASH</v>
          </cell>
          <cell r="D406">
            <v>30000</v>
          </cell>
          <cell r="E406">
            <v>-60</v>
          </cell>
          <cell r="F406">
            <v>-60</v>
          </cell>
          <cell r="G406">
            <v>0</v>
          </cell>
          <cell r="H406">
            <v>0</v>
          </cell>
          <cell r="I406">
            <v>0</v>
          </cell>
          <cell r="J406" t="b">
            <v>1</v>
          </cell>
          <cell r="K406" t="str">
            <v>L06</v>
          </cell>
          <cell r="L406" t="str">
            <v>TCM</v>
          </cell>
          <cell r="M406" t="str">
            <v>A</v>
          </cell>
        </row>
        <row r="407">
          <cell r="A407" t="str">
            <v>XN1027</v>
          </cell>
          <cell r="B407" t="str">
            <v xml:space="preserve">Ng Sam Ngah      </v>
          </cell>
          <cell r="C407" t="str">
            <v>30 days</v>
          </cell>
          <cell r="D407">
            <v>10000</v>
          </cell>
          <cell r="E407">
            <v>2754.95</v>
          </cell>
          <cell r="F407">
            <v>645.20000000000005</v>
          </cell>
          <cell r="G407">
            <v>2109.75</v>
          </cell>
          <cell r="H407">
            <v>0</v>
          </cell>
          <cell r="I407">
            <v>0</v>
          </cell>
          <cell r="J407" t="b">
            <v>1</v>
          </cell>
          <cell r="K407" t="str">
            <v>L07</v>
          </cell>
          <cell r="L407" t="str">
            <v>TCM</v>
          </cell>
          <cell r="M407" t="str">
            <v>A</v>
          </cell>
        </row>
        <row r="408">
          <cell r="A408" t="str">
            <v>XP1036</v>
          </cell>
          <cell r="B408" t="str">
            <v xml:space="preserve">Pembalakan Loong Seng      </v>
          </cell>
          <cell r="C408" t="str">
            <v>30 days</v>
          </cell>
          <cell r="D408">
            <v>20000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 t="b">
            <v>1</v>
          </cell>
          <cell r="K408" t="str">
            <v>L06</v>
          </cell>
          <cell r="L408" t="str">
            <v>TCM</v>
          </cell>
          <cell r="M408" t="str">
            <v>A</v>
          </cell>
        </row>
        <row r="409">
          <cell r="A409" t="str">
            <v>XP1037</v>
          </cell>
          <cell r="B409" t="str">
            <v xml:space="preserve">Pembalakan Loong Seng      </v>
          </cell>
          <cell r="C409" t="str">
            <v>60 days</v>
          </cell>
          <cell r="D409">
            <v>20000</v>
          </cell>
          <cell r="E409">
            <v>4917.25</v>
          </cell>
          <cell r="F409">
            <v>4917.25</v>
          </cell>
          <cell r="G409">
            <v>0</v>
          </cell>
          <cell r="H409">
            <v>0</v>
          </cell>
          <cell r="I409">
            <v>0</v>
          </cell>
          <cell r="J409" t="b">
            <v>1</v>
          </cell>
          <cell r="K409" t="str">
            <v>L07</v>
          </cell>
          <cell r="L409" t="str">
            <v>TCM</v>
          </cell>
          <cell r="M409" t="str">
            <v>A</v>
          </cell>
        </row>
        <row r="410">
          <cell r="A410" t="str">
            <v>XP1056</v>
          </cell>
          <cell r="B410" t="str">
            <v xml:space="preserve">Perintas Desa Sdn Bhd     </v>
          </cell>
          <cell r="C410" t="str">
            <v>30 days</v>
          </cell>
          <cell r="D410">
            <v>15000</v>
          </cell>
          <cell r="E410">
            <v>9640</v>
          </cell>
          <cell r="F410">
            <v>9640</v>
          </cell>
          <cell r="G410">
            <v>0</v>
          </cell>
          <cell r="H410">
            <v>0</v>
          </cell>
          <cell r="I410">
            <v>0</v>
          </cell>
          <cell r="J410" t="b">
            <v>1</v>
          </cell>
          <cell r="K410" t="str">
            <v>L06</v>
          </cell>
          <cell r="L410" t="str">
            <v>TCM</v>
          </cell>
          <cell r="M410" t="str">
            <v>A</v>
          </cell>
        </row>
        <row r="411">
          <cell r="A411" t="str">
            <v>XP1057</v>
          </cell>
          <cell r="B411" t="str">
            <v xml:space="preserve">Perintas Desa Sdn Bhd     </v>
          </cell>
          <cell r="C411" t="str">
            <v>60 days</v>
          </cell>
          <cell r="D411">
            <v>10000</v>
          </cell>
          <cell r="E411">
            <v>4434.1499999999996</v>
          </cell>
          <cell r="F411">
            <v>4434.1499999999996</v>
          </cell>
          <cell r="G411">
            <v>0</v>
          </cell>
          <cell r="H411">
            <v>0</v>
          </cell>
          <cell r="I411">
            <v>0</v>
          </cell>
          <cell r="J411" t="b">
            <v>1</v>
          </cell>
          <cell r="K411" t="str">
            <v>L07</v>
          </cell>
          <cell r="L411" t="str">
            <v>TCM</v>
          </cell>
          <cell r="M411" t="str">
            <v>A</v>
          </cell>
        </row>
        <row r="412">
          <cell r="A412" t="str">
            <v>XS1006</v>
          </cell>
          <cell r="B412" t="str">
            <v xml:space="preserve">Sak Hoy Thon Tractor Works    </v>
          </cell>
          <cell r="C412" t="str">
            <v>CASH</v>
          </cell>
          <cell r="D412">
            <v>15000</v>
          </cell>
          <cell r="E412">
            <v>12</v>
          </cell>
          <cell r="F412">
            <v>12</v>
          </cell>
          <cell r="G412">
            <v>0</v>
          </cell>
          <cell r="H412">
            <v>0</v>
          </cell>
          <cell r="I412">
            <v>0</v>
          </cell>
          <cell r="J412" t="b">
            <v>1</v>
          </cell>
          <cell r="K412" t="str">
            <v>L06</v>
          </cell>
          <cell r="L412" t="str">
            <v>TCM</v>
          </cell>
          <cell r="M412" t="str">
            <v>A</v>
          </cell>
        </row>
        <row r="413">
          <cell r="A413" t="str">
            <v>XS1007</v>
          </cell>
          <cell r="B413" t="str">
            <v xml:space="preserve">Sak Hoy Thon Tractor Works    </v>
          </cell>
          <cell r="C413" t="str">
            <v>30 days</v>
          </cell>
          <cell r="D413">
            <v>10000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 t="b">
            <v>1</v>
          </cell>
          <cell r="K413" t="str">
            <v>L07</v>
          </cell>
          <cell r="L413" t="str">
            <v>TCM</v>
          </cell>
          <cell r="M413" t="str">
            <v>A</v>
          </cell>
        </row>
        <row r="414">
          <cell r="A414" t="str">
            <v>XS1027</v>
          </cell>
          <cell r="B414" t="str">
            <v xml:space="preserve">Shin Cheong Loong Sawmill Sdn Bhd   </v>
          </cell>
          <cell r="C414" t="str">
            <v>30 days</v>
          </cell>
          <cell r="D414">
            <v>10000</v>
          </cell>
          <cell r="E414">
            <v>5095.1000000000004</v>
          </cell>
          <cell r="F414">
            <v>5095.1000000000004</v>
          </cell>
          <cell r="G414">
            <v>0</v>
          </cell>
          <cell r="H414">
            <v>0</v>
          </cell>
          <cell r="I414">
            <v>0</v>
          </cell>
          <cell r="J414" t="b">
            <v>1</v>
          </cell>
          <cell r="K414" t="str">
            <v>L07</v>
          </cell>
          <cell r="L414" t="str">
            <v>TCM</v>
          </cell>
          <cell r="M414" t="str">
            <v>A</v>
          </cell>
        </row>
        <row r="415">
          <cell r="A415" t="str">
            <v>XS1036</v>
          </cell>
          <cell r="B415" t="str">
            <v xml:space="preserve">Soon Huat Timber Trading Co    </v>
          </cell>
          <cell r="C415" t="str">
            <v>30 days</v>
          </cell>
          <cell r="D415">
            <v>20000</v>
          </cell>
          <cell r="E415">
            <v>8</v>
          </cell>
          <cell r="F415">
            <v>8</v>
          </cell>
          <cell r="G415">
            <v>0</v>
          </cell>
          <cell r="H415">
            <v>0</v>
          </cell>
          <cell r="I415">
            <v>0</v>
          </cell>
          <cell r="J415" t="b">
            <v>1</v>
          </cell>
          <cell r="K415" t="str">
            <v>L06</v>
          </cell>
          <cell r="L415" t="str">
            <v>TCM</v>
          </cell>
          <cell r="M415" t="str">
            <v>A</v>
          </cell>
        </row>
        <row r="416">
          <cell r="A416" t="str">
            <v>XS1037</v>
          </cell>
          <cell r="B416" t="str">
            <v xml:space="preserve">Soon Huat Timber Trading Co    </v>
          </cell>
          <cell r="C416" t="str">
            <v>30 days</v>
          </cell>
          <cell r="D416">
            <v>10000</v>
          </cell>
          <cell r="E416">
            <v>3813.55</v>
          </cell>
          <cell r="F416">
            <v>3813.55</v>
          </cell>
          <cell r="G416">
            <v>0</v>
          </cell>
          <cell r="H416">
            <v>0</v>
          </cell>
          <cell r="I416">
            <v>0</v>
          </cell>
          <cell r="J416" t="b">
            <v>1</v>
          </cell>
          <cell r="K416" t="str">
            <v>L07</v>
          </cell>
          <cell r="L416" t="str">
            <v>TCM</v>
          </cell>
          <cell r="M416" t="str">
            <v>A</v>
          </cell>
        </row>
        <row r="417">
          <cell r="A417" t="str">
            <v>XS1046</v>
          </cell>
          <cell r="B417" t="str">
            <v xml:space="preserve">Perniagaan Perkayuan Sim Fatt     </v>
          </cell>
          <cell r="C417" t="str">
            <v>30 days</v>
          </cell>
          <cell r="D417">
            <v>15000</v>
          </cell>
          <cell r="E417">
            <v>8</v>
          </cell>
          <cell r="F417">
            <v>8</v>
          </cell>
          <cell r="G417">
            <v>0</v>
          </cell>
          <cell r="H417">
            <v>0</v>
          </cell>
          <cell r="I417">
            <v>0</v>
          </cell>
          <cell r="J417" t="b">
            <v>1</v>
          </cell>
          <cell r="K417" t="str">
            <v>L06</v>
          </cell>
          <cell r="L417" t="str">
            <v>TCM</v>
          </cell>
          <cell r="M417" t="str">
            <v>A</v>
          </cell>
        </row>
        <row r="418">
          <cell r="A418" t="str">
            <v>XS1047</v>
          </cell>
          <cell r="B418" t="str">
            <v xml:space="preserve">Perniagaan Perkayuan Sim Fatt     </v>
          </cell>
          <cell r="C418" t="str">
            <v>30 days</v>
          </cell>
          <cell r="D418">
            <v>10000</v>
          </cell>
          <cell r="E418">
            <v>2600.1</v>
          </cell>
          <cell r="F418">
            <v>2600.1</v>
          </cell>
          <cell r="G418">
            <v>0</v>
          </cell>
          <cell r="H418">
            <v>0</v>
          </cell>
          <cell r="I418">
            <v>0</v>
          </cell>
          <cell r="J418" t="b">
            <v>1</v>
          </cell>
          <cell r="K418" t="str">
            <v>L07</v>
          </cell>
          <cell r="L418" t="str">
            <v>TCM</v>
          </cell>
          <cell r="M418" t="str">
            <v>A</v>
          </cell>
        </row>
        <row r="419">
          <cell r="A419" t="str">
            <v>XS1067</v>
          </cell>
          <cell r="B419" t="str">
            <v xml:space="preserve">Sin Heng Enterprise      </v>
          </cell>
          <cell r="C419" t="str">
            <v>30 days</v>
          </cell>
          <cell r="D419">
            <v>30000</v>
          </cell>
          <cell r="E419">
            <v>48.65</v>
          </cell>
          <cell r="F419">
            <v>48.65</v>
          </cell>
          <cell r="G419">
            <v>0</v>
          </cell>
          <cell r="H419">
            <v>0</v>
          </cell>
          <cell r="I419">
            <v>0</v>
          </cell>
          <cell r="J419" t="b">
            <v>1</v>
          </cell>
          <cell r="K419" t="str">
            <v>L07</v>
          </cell>
          <cell r="L419" t="str">
            <v>TCM</v>
          </cell>
          <cell r="M419" t="str">
            <v>A</v>
          </cell>
        </row>
        <row r="420">
          <cell r="A420" t="str">
            <v>XS1087</v>
          </cell>
          <cell r="B420" t="str">
            <v xml:space="preserve">Perusahaan Kayu Balak Sheng Long    </v>
          </cell>
          <cell r="C420" t="str">
            <v>30 days</v>
          </cell>
          <cell r="D420">
            <v>30000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 t="b">
            <v>1</v>
          </cell>
          <cell r="K420" t="str">
            <v>L07</v>
          </cell>
          <cell r="L420" t="str">
            <v>TCM</v>
          </cell>
          <cell r="M420" t="str">
            <v>A</v>
          </cell>
        </row>
        <row r="421">
          <cell r="A421" t="str">
            <v>XS1097</v>
          </cell>
          <cell r="B421" t="str">
            <v xml:space="preserve">Sing Zai Timber Trading     </v>
          </cell>
          <cell r="C421" t="str">
            <v>45 days</v>
          </cell>
          <cell r="D421">
            <v>10000</v>
          </cell>
          <cell r="E421">
            <v>1767.05</v>
          </cell>
          <cell r="F421">
            <v>1767.05</v>
          </cell>
          <cell r="G421">
            <v>0</v>
          </cell>
          <cell r="H421">
            <v>0</v>
          </cell>
          <cell r="I421">
            <v>0</v>
          </cell>
          <cell r="J421" t="b">
            <v>1</v>
          </cell>
          <cell r="K421" t="str">
            <v>L07</v>
          </cell>
          <cell r="L421" t="str">
            <v>TCM</v>
          </cell>
          <cell r="M421" t="str">
            <v>A</v>
          </cell>
        </row>
        <row r="422">
          <cell r="A422" t="str">
            <v>XT1026</v>
          </cell>
          <cell r="B422" t="str">
            <v xml:space="preserve">Thai Yi Engineering Trading     </v>
          </cell>
          <cell r="C422" t="str">
            <v>CASH</v>
          </cell>
          <cell r="D422">
            <v>20000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 t="b">
            <v>1</v>
          </cell>
          <cell r="K422" t="str">
            <v>L06</v>
          </cell>
          <cell r="L422" t="str">
            <v>TCM</v>
          </cell>
          <cell r="M422" t="str">
            <v>A</v>
          </cell>
        </row>
        <row r="423">
          <cell r="A423" t="str">
            <v>XT1027</v>
          </cell>
          <cell r="B423" t="str">
            <v xml:space="preserve">Thai Yi Engineering Trading     </v>
          </cell>
          <cell r="C423" t="str">
            <v>30 days</v>
          </cell>
          <cell r="D423">
            <v>10000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 t="b">
            <v>1</v>
          </cell>
          <cell r="K423" t="str">
            <v>L07</v>
          </cell>
          <cell r="L423" t="str">
            <v>TCM</v>
          </cell>
          <cell r="M423" t="str">
            <v>A</v>
          </cell>
        </row>
        <row r="424">
          <cell r="A424" t="str">
            <v>XT1036</v>
          </cell>
          <cell r="B424" t="str">
            <v xml:space="preserve">Tan Yuya Brothers Timber Trading    </v>
          </cell>
          <cell r="C424" t="str">
            <v>30 days</v>
          </cell>
          <cell r="D424">
            <v>50000</v>
          </cell>
          <cell r="E424">
            <v>8100</v>
          </cell>
          <cell r="F424">
            <v>8100</v>
          </cell>
          <cell r="G424">
            <v>0</v>
          </cell>
          <cell r="H424">
            <v>0</v>
          </cell>
          <cell r="I424">
            <v>0</v>
          </cell>
          <cell r="J424" t="b">
            <v>1</v>
          </cell>
          <cell r="K424" t="str">
            <v>L06</v>
          </cell>
          <cell r="L424" t="str">
            <v>TCM</v>
          </cell>
          <cell r="M424" t="str">
            <v>A</v>
          </cell>
        </row>
        <row r="425">
          <cell r="A425" t="str">
            <v>XT1037</v>
          </cell>
          <cell r="B425" t="str">
            <v xml:space="preserve">Tan Yuya Brothers Timber Trading    </v>
          </cell>
          <cell r="C425" t="str">
            <v>60 days</v>
          </cell>
          <cell r="D425">
            <v>30000</v>
          </cell>
          <cell r="E425">
            <v>53741.81</v>
          </cell>
          <cell r="F425">
            <v>46581.91</v>
          </cell>
          <cell r="G425">
            <v>7159.9</v>
          </cell>
          <cell r="H425">
            <v>0</v>
          </cell>
          <cell r="I425">
            <v>0</v>
          </cell>
          <cell r="J425" t="b">
            <v>1</v>
          </cell>
          <cell r="K425" t="str">
            <v>L07</v>
          </cell>
          <cell r="L425" t="str">
            <v>TCM</v>
          </cell>
          <cell r="M425" t="str">
            <v>A</v>
          </cell>
        </row>
        <row r="426">
          <cell r="A426" t="str">
            <v>XU1007</v>
          </cell>
          <cell r="B426" t="str">
            <v xml:space="preserve">United Tractor Machinery      </v>
          </cell>
          <cell r="C426" t="str">
            <v>60 days</v>
          </cell>
          <cell r="D426">
            <v>10000</v>
          </cell>
          <cell r="E426">
            <v>1587.4</v>
          </cell>
          <cell r="F426">
            <v>1587.4</v>
          </cell>
          <cell r="G426">
            <v>0</v>
          </cell>
          <cell r="H426">
            <v>0</v>
          </cell>
          <cell r="I426">
            <v>0</v>
          </cell>
          <cell r="J426" t="b">
            <v>1</v>
          </cell>
          <cell r="K426" t="str">
            <v>L07</v>
          </cell>
          <cell r="L426" t="str">
            <v>TCM</v>
          </cell>
          <cell r="M426" t="str">
            <v>A</v>
          </cell>
        </row>
        <row r="427">
          <cell r="A427" t="str">
            <v>XU1017</v>
          </cell>
          <cell r="B427" t="str">
            <v xml:space="preserve">Syarikat Urea Handle Sdn Bhd    </v>
          </cell>
          <cell r="C427" t="str">
            <v>60 days</v>
          </cell>
          <cell r="D427">
            <v>5000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 t="b">
            <v>1</v>
          </cell>
          <cell r="K427" t="str">
            <v>L07</v>
          </cell>
          <cell r="L427" t="str">
            <v>TCM</v>
          </cell>
          <cell r="M427" t="str">
            <v>ST</v>
          </cell>
        </row>
        <row r="428">
          <cell r="A428" t="str">
            <v>XW1007</v>
          </cell>
          <cell r="B428" t="str">
            <v xml:space="preserve">Wellex (M) Sdn Bhd     </v>
          </cell>
          <cell r="C428" t="str">
            <v>90 days</v>
          </cell>
          <cell r="D428">
            <v>5000</v>
          </cell>
          <cell r="E428">
            <v>302.39999999999998</v>
          </cell>
          <cell r="F428">
            <v>302.39999999999998</v>
          </cell>
          <cell r="G428">
            <v>0</v>
          </cell>
          <cell r="H428">
            <v>0</v>
          </cell>
          <cell r="I428">
            <v>0</v>
          </cell>
          <cell r="J428" t="b">
            <v>1</v>
          </cell>
          <cell r="K428" t="str">
            <v>L07</v>
          </cell>
          <cell r="L428" t="str">
            <v>TCM</v>
          </cell>
          <cell r="M428" t="str">
            <v>ST</v>
          </cell>
        </row>
        <row r="429">
          <cell r="A429" t="str">
            <v>XW1017</v>
          </cell>
          <cell r="B429" t="str">
            <v xml:space="preserve">Wen Trading       </v>
          </cell>
          <cell r="C429" t="str">
            <v>30 days</v>
          </cell>
          <cell r="D429">
            <v>10000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 t="b">
            <v>1</v>
          </cell>
          <cell r="K429" t="str">
            <v>L07</v>
          </cell>
          <cell r="L429" t="str">
            <v>TCM</v>
          </cell>
          <cell r="M429" t="str">
            <v>ST</v>
          </cell>
        </row>
        <row r="430">
          <cell r="A430" t="str">
            <v>XW1026</v>
          </cell>
          <cell r="B430" t="str">
            <v xml:space="preserve">Perkayuan Wong Heng      </v>
          </cell>
          <cell r="C430" t="str">
            <v>30 days</v>
          </cell>
          <cell r="D430">
            <v>15000</v>
          </cell>
          <cell r="E430">
            <v>-975</v>
          </cell>
          <cell r="F430">
            <v>0</v>
          </cell>
          <cell r="G430">
            <v>0</v>
          </cell>
          <cell r="H430">
            <v>-975</v>
          </cell>
          <cell r="I430">
            <v>0</v>
          </cell>
          <cell r="J430" t="b">
            <v>1</v>
          </cell>
          <cell r="K430" t="str">
            <v>L06</v>
          </cell>
          <cell r="L430" t="str">
            <v>TCM</v>
          </cell>
          <cell r="M430" t="str">
            <v>A</v>
          </cell>
        </row>
        <row r="431">
          <cell r="A431" t="str">
            <v>XW1027</v>
          </cell>
          <cell r="B431" t="str">
            <v xml:space="preserve">Perkayuan Wong Heng      </v>
          </cell>
          <cell r="C431" t="str">
            <v>30 days</v>
          </cell>
          <cell r="D431">
            <v>10000</v>
          </cell>
          <cell r="E431">
            <v>3114.4</v>
          </cell>
          <cell r="F431">
            <v>1803.1</v>
          </cell>
          <cell r="G431">
            <v>0</v>
          </cell>
          <cell r="H431">
            <v>1311.3</v>
          </cell>
          <cell r="I431">
            <v>0</v>
          </cell>
          <cell r="J431" t="b">
            <v>1</v>
          </cell>
          <cell r="K431" t="str">
            <v>L07</v>
          </cell>
          <cell r="L431" t="str">
            <v>TCM</v>
          </cell>
          <cell r="M431" t="str">
            <v>A</v>
          </cell>
        </row>
        <row r="432">
          <cell r="A432" t="str">
            <v>XW1037</v>
          </cell>
          <cell r="B432" t="str">
            <v xml:space="preserve">Woon Brothers Construction Sdn Bhd    </v>
          </cell>
          <cell r="C432" t="str">
            <v>60 days</v>
          </cell>
          <cell r="D432">
            <v>10000</v>
          </cell>
          <cell r="E432">
            <v>2940.2</v>
          </cell>
          <cell r="F432">
            <v>3058.7</v>
          </cell>
          <cell r="G432">
            <v>-118.5</v>
          </cell>
          <cell r="H432">
            <v>0</v>
          </cell>
          <cell r="I432">
            <v>0</v>
          </cell>
          <cell r="J432" t="b">
            <v>1</v>
          </cell>
          <cell r="K432" t="str">
            <v>L07</v>
          </cell>
          <cell r="L432" t="str">
            <v>TCM</v>
          </cell>
          <cell r="M432" t="str">
            <v>ST</v>
          </cell>
        </row>
        <row r="433">
          <cell r="A433" t="str">
            <v>XW1047</v>
          </cell>
          <cell r="B433" t="str">
            <v xml:space="preserve">Wong Kah Wei      </v>
          </cell>
          <cell r="C433" t="str">
            <v>30 days</v>
          </cell>
          <cell r="D433">
            <v>10000</v>
          </cell>
          <cell r="E433">
            <v>675.6</v>
          </cell>
          <cell r="F433">
            <v>675.6</v>
          </cell>
          <cell r="G433">
            <v>0</v>
          </cell>
          <cell r="H433">
            <v>0</v>
          </cell>
          <cell r="I433">
            <v>0</v>
          </cell>
          <cell r="J433" t="b">
            <v>1</v>
          </cell>
          <cell r="K433" t="str">
            <v>L07</v>
          </cell>
          <cell r="L433" t="str">
            <v>TCM</v>
          </cell>
          <cell r="M433" t="str">
            <v>A</v>
          </cell>
        </row>
        <row r="434">
          <cell r="A434" t="str">
            <v>XY1016</v>
          </cell>
          <cell r="B434" t="str">
            <v xml:space="preserve">Yong Hin Machinery &amp; H'ware Trading   </v>
          </cell>
          <cell r="C434" t="str">
            <v>30 days</v>
          </cell>
          <cell r="D434">
            <v>25000</v>
          </cell>
          <cell r="E434">
            <v>4746.8500000000004</v>
          </cell>
          <cell r="F434">
            <v>4746.8500000000004</v>
          </cell>
          <cell r="G434">
            <v>0</v>
          </cell>
          <cell r="H434">
            <v>0</v>
          </cell>
          <cell r="I434">
            <v>0</v>
          </cell>
          <cell r="J434" t="b">
            <v>1</v>
          </cell>
          <cell r="K434" t="str">
            <v>L06</v>
          </cell>
          <cell r="L434" t="str">
            <v>TCM</v>
          </cell>
          <cell r="M434" t="str">
            <v>A</v>
          </cell>
        </row>
        <row r="435">
          <cell r="A435" t="str">
            <v>XY1017</v>
          </cell>
          <cell r="B435" t="str">
            <v xml:space="preserve">Yong Hin Mach &amp; Hardware Trading   </v>
          </cell>
          <cell r="C435" t="str">
            <v>60 days</v>
          </cell>
          <cell r="D435">
            <v>20000</v>
          </cell>
          <cell r="E435">
            <v>4786.8</v>
          </cell>
          <cell r="F435">
            <v>4786.8</v>
          </cell>
          <cell r="G435">
            <v>0</v>
          </cell>
          <cell r="H435">
            <v>0</v>
          </cell>
          <cell r="I435">
            <v>0</v>
          </cell>
          <cell r="J435" t="b">
            <v>1</v>
          </cell>
          <cell r="K435" t="str">
            <v>L07</v>
          </cell>
          <cell r="L435" t="str">
            <v>TCM</v>
          </cell>
          <cell r="M435" t="str">
            <v>A</v>
          </cell>
        </row>
        <row r="436">
          <cell r="A436" t="str">
            <v>XY1026</v>
          </cell>
          <cell r="B436" t="str">
            <v xml:space="preserve">Yit Fatt Engineering      </v>
          </cell>
          <cell r="C436" t="str">
            <v>30 days</v>
          </cell>
          <cell r="D436">
            <v>20000</v>
          </cell>
          <cell r="E436">
            <v>1889.75</v>
          </cell>
          <cell r="F436">
            <v>1885</v>
          </cell>
          <cell r="G436">
            <v>4.75</v>
          </cell>
          <cell r="H436">
            <v>0</v>
          </cell>
          <cell r="I436">
            <v>0</v>
          </cell>
          <cell r="J436" t="b">
            <v>1</v>
          </cell>
          <cell r="K436" t="str">
            <v>L06</v>
          </cell>
          <cell r="L436" t="str">
            <v>TCM</v>
          </cell>
          <cell r="M436" t="str">
            <v>A</v>
          </cell>
        </row>
        <row r="437">
          <cell r="A437" t="str">
            <v>XY1027</v>
          </cell>
          <cell r="B437" t="str">
            <v xml:space="preserve">Yit Fatt Engineering      </v>
          </cell>
          <cell r="C437" t="str">
            <v>60 days</v>
          </cell>
          <cell r="D437">
            <v>35000</v>
          </cell>
          <cell r="E437">
            <v>6955.9</v>
          </cell>
          <cell r="F437">
            <v>6955.9</v>
          </cell>
          <cell r="G437">
            <v>0</v>
          </cell>
          <cell r="H437">
            <v>0</v>
          </cell>
          <cell r="I437">
            <v>0</v>
          </cell>
          <cell r="J437" t="b">
            <v>1</v>
          </cell>
          <cell r="K437" t="str">
            <v>L07</v>
          </cell>
          <cell r="L437" t="str">
            <v>TCM</v>
          </cell>
          <cell r="M437" t="str">
            <v>A</v>
          </cell>
        </row>
        <row r="438">
          <cell r="A438" t="str">
            <v>XY1037</v>
          </cell>
          <cell r="B438" t="str">
            <v xml:space="preserve">Yap Sui Fah      </v>
          </cell>
          <cell r="C438" t="str">
            <v>30 days</v>
          </cell>
          <cell r="D438">
            <v>10000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 t="b">
            <v>1</v>
          </cell>
          <cell r="K438" t="str">
            <v>L07</v>
          </cell>
          <cell r="L438" t="str">
            <v>TCM</v>
          </cell>
          <cell r="M438" t="str">
            <v>ST</v>
          </cell>
        </row>
        <row r="439">
          <cell r="A439" t="str">
            <v>XY1046</v>
          </cell>
          <cell r="B439" t="str">
            <v xml:space="preserve">Yong Earthwork Timber Construction     </v>
          </cell>
          <cell r="C439" t="str">
            <v>30 days</v>
          </cell>
          <cell r="D439">
            <v>15000</v>
          </cell>
          <cell r="E439">
            <v>8200</v>
          </cell>
          <cell r="F439">
            <v>8200</v>
          </cell>
          <cell r="G439">
            <v>0</v>
          </cell>
          <cell r="H439">
            <v>0</v>
          </cell>
          <cell r="I439">
            <v>0</v>
          </cell>
          <cell r="J439" t="b">
            <v>1</v>
          </cell>
          <cell r="K439" t="str">
            <v>L06</v>
          </cell>
          <cell r="L439" t="str">
            <v>TCM</v>
          </cell>
          <cell r="M439" t="str">
            <v>A</v>
          </cell>
        </row>
        <row r="440">
          <cell r="A440" t="str">
            <v>XY1047</v>
          </cell>
          <cell r="B440" t="str">
            <v xml:space="preserve">Yong Earthwork Timber Construction     </v>
          </cell>
          <cell r="C440" t="str">
            <v>30 days</v>
          </cell>
          <cell r="D440">
            <v>10000</v>
          </cell>
          <cell r="E440">
            <v>2147.6999999999998</v>
          </cell>
          <cell r="F440">
            <v>2147.6999999999998</v>
          </cell>
          <cell r="G440">
            <v>0</v>
          </cell>
          <cell r="H440">
            <v>0</v>
          </cell>
          <cell r="I440">
            <v>0</v>
          </cell>
          <cell r="J440" t="b">
            <v>1</v>
          </cell>
          <cell r="K440" t="str">
            <v>L07</v>
          </cell>
          <cell r="L440" t="str">
            <v>TCM</v>
          </cell>
          <cell r="M440" t="str">
            <v>A</v>
          </cell>
        </row>
        <row r="441">
          <cell r="A441" t="str">
            <v>XY1077</v>
          </cell>
          <cell r="B441" t="str">
            <v xml:space="preserve">Yong Sann       </v>
          </cell>
          <cell r="C441" t="str">
            <v>30 days</v>
          </cell>
          <cell r="D441">
            <v>10000</v>
          </cell>
          <cell r="E441">
            <v>543.5</v>
          </cell>
          <cell r="F441">
            <v>543.5</v>
          </cell>
          <cell r="G441">
            <v>0</v>
          </cell>
          <cell r="H441">
            <v>0</v>
          </cell>
          <cell r="I441">
            <v>0</v>
          </cell>
          <cell r="J441" t="b">
            <v>1</v>
          </cell>
          <cell r="K441" t="str">
            <v>L07</v>
          </cell>
          <cell r="L441" t="str">
            <v>TCM</v>
          </cell>
          <cell r="M441" t="str">
            <v>A</v>
          </cell>
        </row>
        <row r="442">
          <cell r="A442" t="str">
            <v>YI1007</v>
          </cell>
          <cell r="B442" t="str">
            <v xml:space="preserve">Interhill Logging Sdn Bhd     </v>
          </cell>
          <cell r="C442" t="str">
            <v>90 days</v>
          </cell>
          <cell r="D442">
            <v>100000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 t="b">
            <v>1</v>
          </cell>
          <cell r="K442" t="str">
            <v>L17</v>
          </cell>
          <cell r="L442" t="str">
            <v>LSA</v>
          </cell>
          <cell r="M442" t="str">
            <v>ST</v>
          </cell>
        </row>
        <row r="443">
          <cell r="A443" t="str">
            <v>YM1007</v>
          </cell>
          <cell r="B443" t="str">
            <v xml:space="preserve">Miri Parts Trading Sdn Bhd    </v>
          </cell>
          <cell r="C443" t="str">
            <v>60 days</v>
          </cell>
          <cell r="D443">
            <v>800000</v>
          </cell>
          <cell r="E443">
            <v>3488.5</v>
          </cell>
          <cell r="F443">
            <v>0</v>
          </cell>
          <cell r="G443">
            <v>-1</v>
          </cell>
          <cell r="H443">
            <v>0</v>
          </cell>
          <cell r="I443">
            <v>3489.5</v>
          </cell>
          <cell r="J443" t="b">
            <v>1</v>
          </cell>
          <cell r="K443" t="str">
            <v>L17</v>
          </cell>
          <cell r="L443" t="str">
            <v>LSA</v>
          </cell>
          <cell r="M443" t="str">
            <v>ST</v>
          </cell>
        </row>
        <row r="444">
          <cell r="A444" t="str">
            <v>YP1007</v>
          </cell>
          <cell r="B444" t="str">
            <v xml:space="preserve">Promage (M) Sdn Bhd     </v>
          </cell>
          <cell r="C444" t="str">
            <v>60 days</v>
          </cell>
          <cell r="D444">
            <v>300000</v>
          </cell>
          <cell r="E444">
            <v>22646.720000000001</v>
          </cell>
          <cell r="F444">
            <v>0</v>
          </cell>
          <cell r="G444">
            <v>0</v>
          </cell>
          <cell r="H444">
            <v>0</v>
          </cell>
          <cell r="I444">
            <v>22646.720000000001</v>
          </cell>
          <cell r="J444" t="b">
            <v>1</v>
          </cell>
          <cell r="K444" t="str">
            <v>L17</v>
          </cell>
          <cell r="L444" t="str">
            <v>LSA</v>
          </cell>
          <cell r="M444" t="str">
            <v>ST</v>
          </cell>
        </row>
        <row r="445">
          <cell r="A445" t="str">
            <v>YR1027</v>
          </cell>
          <cell r="B445" t="str">
            <v xml:space="preserve">Rimex Sdn Bhd      </v>
          </cell>
          <cell r="C445" t="str">
            <v>60 days</v>
          </cell>
          <cell r="D445">
            <v>30000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 t="b">
            <v>1</v>
          </cell>
          <cell r="K445" t="str">
            <v>L17</v>
          </cell>
          <cell r="L445" t="str">
            <v>LSA</v>
          </cell>
          <cell r="M445" t="str">
            <v>ST</v>
          </cell>
        </row>
        <row r="446">
          <cell r="A446" t="str">
            <v>YS1047</v>
          </cell>
          <cell r="B446" t="str">
            <v xml:space="preserve">Syarikat Welltrade       </v>
          </cell>
          <cell r="C446" t="str">
            <v>60 days</v>
          </cell>
          <cell r="D446">
            <v>60000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 t="b">
            <v>1</v>
          </cell>
          <cell r="K446" t="str">
            <v>L17</v>
          </cell>
          <cell r="L446" t="str">
            <v>LSA</v>
          </cell>
          <cell r="M446" t="str">
            <v>ST</v>
          </cell>
        </row>
        <row r="447">
          <cell r="A447" t="str">
            <v>YS1066</v>
          </cell>
          <cell r="B447" t="str">
            <v xml:space="preserve">Scatech Engineering Pte Ltd     </v>
          </cell>
          <cell r="C447" t="str">
            <v>30 days</v>
          </cell>
          <cell r="D447">
            <v>50000</v>
          </cell>
          <cell r="E447">
            <v>65651.97</v>
          </cell>
          <cell r="F447">
            <v>65651.97</v>
          </cell>
          <cell r="G447">
            <v>0</v>
          </cell>
          <cell r="H447">
            <v>0</v>
          </cell>
          <cell r="I447">
            <v>0</v>
          </cell>
          <cell r="J447" t="b">
            <v>1</v>
          </cell>
          <cell r="K447" t="str">
            <v>L16</v>
          </cell>
          <cell r="L447" t="str">
            <v>LSA</v>
          </cell>
          <cell r="M447" t="str">
            <v>ST</v>
          </cell>
        </row>
        <row r="448">
          <cell r="A448" t="str">
            <v>YS1087</v>
          </cell>
          <cell r="B448" t="str">
            <v xml:space="preserve">Serandex Sdn Bhd      </v>
          </cell>
          <cell r="C448" t="str">
            <v>90 days</v>
          </cell>
          <cell r="D448">
            <v>25000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 t="b">
            <v>1</v>
          </cell>
          <cell r="K448" t="str">
            <v>L17</v>
          </cell>
          <cell r="L448" t="str">
            <v>TCM</v>
          </cell>
          <cell r="M448" t="str">
            <v>ST</v>
          </cell>
        </row>
        <row r="449">
          <cell r="A449" t="str">
            <v>ZA1017</v>
          </cell>
          <cell r="B449" t="str">
            <v xml:space="preserve">Autex Fibre Rope Sdn Bhd    </v>
          </cell>
          <cell r="C449" t="str">
            <v>60 days</v>
          </cell>
          <cell r="D449">
            <v>5000</v>
          </cell>
          <cell r="E449">
            <v>643.26</v>
          </cell>
          <cell r="F449">
            <v>643.26</v>
          </cell>
          <cell r="G449">
            <v>0</v>
          </cell>
          <cell r="H449">
            <v>0</v>
          </cell>
          <cell r="I449">
            <v>0</v>
          </cell>
          <cell r="J449" t="b">
            <v>1</v>
          </cell>
          <cell r="K449" t="str">
            <v>NR7</v>
          </cell>
          <cell r="L449" t="str">
            <v>NR</v>
          </cell>
          <cell r="M449" t="str">
            <v>A</v>
          </cell>
        </row>
        <row r="450">
          <cell r="A450" t="str">
            <v>ZA1025</v>
          </cell>
          <cell r="B450" t="str">
            <v xml:space="preserve">Adrindo Jaya Sdn Bhd     </v>
          </cell>
          <cell r="C450" t="str">
            <v>CASH</v>
          </cell>
          <cell r="D450">
            <v>1000</v>
          </cell>
          <cell r="E450">
            <v>100</v>
          </cell>
          <cell r="F450">
            <v>100</v>
          </cell>
          <cell r="G450">
            <v>0</v>
          </cell>
          <cell r="H450">
            <v>0</v>
          </cell>
          <cell r="I450">
            <v>0</v>
          </cell>
          <cell r="J450" t="b">
            <v>1</v>
          </cell>
          <cell r="K450" t="str">
            <v>NR7</v>
          </cell>
          <cell r="L450" t="str">
            <v>NR</v>
          </cell>
          <cell r="M450" t="str">
            <v>A</v>
          </cell>
        </row>
        <row r="451">
          <cell r="A451" t="str">
            <v>ZE1012</v>
          </cell>
          <cell r="B451" t="str">
            <v xml:space="preserve">USG Healthguard Sdn Bhd     </v>
          </cell>
          <cell r="C451" t="str">
            <v>CASH</v>
          </cell>
          <cell r="D451">
            <v>1000</v>
          </cell>
          <cell r="E451">
            <v>250</v>
          </cell>
          <cell r="F451">
            <v>250</v>
          </cell>
          <cell r="G451">
            <v>0</v>
          </cell>
          <cell r="H451">
            <v>0</v>
          </cell>
          <cell r="I451">
            <v>0</v>
          </cell>
          <cell r="J451" t="b">
            <v>1</v>
          </cell>
          <cell r="K451" t="str">
            <v>NR7</v>
          </cell>
          <cell r="L451" t="str">
            <v>NR</v>
          </cell>
          <cell r="M451" t="str">
            <v>A</v>
          </cell>
        </row>
        <row r="452">
          <cell r="A452" t="str">
            <v>ZE1015</v>
          </cell>
          <cell r="B452" t="str">
            <v xml:space="preserve">USG Healthguard Sdn Bhd     </v>
          </cell>
          <cell r="C452" t="str">
            <v>CASH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 t="b">
            <v>1</v>
          </cell>
          <cell r="K452" t="str">
            <v>NR7</v>
          </cell>
          <cell r="L452" t="str">
            <v>NR</v>
          </cell>
          <cell r="M452" t="str">
            <v>A</v>
          </cell>
        </row>
        <row r="453">
          <cell r="A453" t="str">
            <v>ZG1015</v>
          </cell>
          <cell r="B453" t="str">
            <v xml:space="preserve">Grand Focus Sdn Bhd     </v>
          </cell>
          <cell r="C453" t="str">
            <v>CASH</v>
          </cell>
          <cell r="D453">
            <v>1000</v>
          </cell>
          <cell r="E453">
            <v>100</v>
          </cell>
          <cell r="F453">
            <v>100</v>
          </cell>
          <cell r="G453">
            <v>0</v>
          </cell>
          <cell r="H453">
            <v>0</v>
          </cell>
          <cell r="I453">
            <v>0</v>
          </cell>
          <cell r="J453" t="b">
            <v>1</v>
          </cell>
          <cell r="K453" t="str">
            <v>NR7</v>
          </cell>
          <cell r="L453" t="str">
            <v>NR</v>
          </cell>
          <cell r="M453" t="str">
            <v>A</v>
          </cell>
        </row>
        <row r="454">
          <cell r="A454" t="str">
            <v>ZKG101</v>
          </cell>
          <cell r="B454" t="str">
            <v xml:space="preserve">Grand Tractor Parts Sdn Bhd    </v>
          </cell>
          <cell r="C454" t="str">
            <v>60 days</v>
          </cell>
          <cell r="D454">
            <v>1300000</v>
          </cell>
          <cell r="E454">
            <v>172722.2</v>
          </cell>
          <cell r="F454">
            <v>172722.2</v>
          </cell>
          <cell r="G454">
            <v>0</v>
          </cell>
          <cell r="H454">
            <v>0</v>
          </cell>
          <cell r="I454">
            <v>0</v>
          </cell>
          <cell r="J454" t="b">
            <v>1</v>
          </cell>
          <cell r="K454" t="str">
            <v>NR1</v>
          </cell>
          <cell r="L454" t="str">
            <v>NR</v>
          </cell>
          <cell r="M454" t="str">
            <v>A</v>
          </cell>
        </row>
        <row r="455">
          <cell r="A455" t="str">
            <v>ZKG102</v>
          </cell>
          <cell r="B455" t="str">
            <v xml:space="preserve">Grand Tractor Parts Sdn Bhd    </v>
          </cell>
          <cell r="C455" t="str">
            <v>120 days</v>
          </cell>
          <cell r="D455">
            <v>1000000</v>
          </cell>
          <cell r="E455">
            <v>112683.97</v>
          </cell>
          <cell r="F455">
            <v>112683.97</v>
          </cell>
          <cell r="G455">
            <v>0</v>
          </cell>
          <cell r="H455">
            <v>0</v>
          </cell>
          <cell r="I455">
            <v>0</v>
          </cell>
          <cell r="J455" t="b">
            <v>1</v>
          </cell>
          <cell r="K455" t="str">
            <v>NR2</v>
          </cell>
          <cell r="L455" t="str">
            <v>NR</v>
          </cell>
          <cell r="M455" t="str">
            <v>A</v>
          </cell>
        </row>
        <row r="456">
          <cell r="A456" t="str">
            <v>ZKG107</v>
          </cell>
          <cell r="B456" t="str">
            <v xml:space="preserve">Grand Tractor Parts Sdn Bhd    </v>
          </cell>
          <cell r="C456" t="str">
            <v>120 days</v>
          </cell>
          <cell r="D456">
            <v>1000000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 t="b">
            <v>1</v>
          </cell>
          <cell r="K456" t="str">
            <v>NR7</v>
          </cell>
          <cell r="L456" t="str">
            <v>NR</v>
          </cell>
          <cell r="M456" t="str">
            <v>A</v>
          </cell>
        </row>
        <row r="457">
          <cell r="A457" t="str">
            <v>ZSK102</v>
          </cell>
          <cell r="B457" t="str">
            <v xml:space="preserve">KM Products Europe Ltd     </v>
          </cell>
          <cell r="C457" t="str">
            <v>90 days</v>
          </cell>
          <cell r="D457">
            <v>5000000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 t="b">
            <v>1</v>
          </cell>
          <cell r="K457" t="str">
            <v>NM6</v>
          </cell>
          <cell r="L457" t="str">
            <v>MGT</v>
          </cell>
          <cell r="M457" t="str">
            <v>ST</v>
          </cell>
        </row>
        <row r="458">
          <cell r="A458" t="str">
            <v>ZSU101</v>
          </cell>
          <cell r="B458" t="str">
            <v xml:space="preserve">USG Products (F.E.) Pte Ltd    </v>
          </cell>
          <cell r="C458" t="str">
            <v>60 days</v>
          </cell>
          <cell r="D458">
            <v>3000000</v>
          </cell>
          <cell r="E458">
            <v>112418.18</v>
          </cell>
          <cell r="F458">
            <v>112418.18</v>
          </cell>
          <cell r="G458">
            <v>0</v>
          </cell>
          <cell r="H458">
            <v>0</v>
          </cell>
          <cell r="I458">
            <v>0</v>
          </cell>
          <cell r="J458" t="b">
            <v>1</v>
          </cell>
          <cell r="K458" t="str">
            <v>NR1</v>
          </cell>
          <cell r="L458" t="str">
            <v>NR</v>
          </cell>
          <cell r="M458" t="str">
            <v>A</v>
          </cell>
        </row>
        <row r="459">
          <cell r="A459" t="str">
            <v>ZSU102</v>
          </cell>
          <cell r="B459" t="str">
            <v xml:space="preserve">USG Products (F.E.) Pte Ltd    </v>
          </cell>
          <cell r="C459" t="str">
            <v>120 days</v>
          </cell>
          <cell r="D459">
            <v>500000</v>
          </cell>
          <cell r="E459">
            <v>95277.89</v>
          </cell>
          <cell r="F459">
            <v>95277.89</v>
          </cell>
          <cell r="G459">
            <v>0</v>
          </cell>
          <cell r="H459">
            <v>0</v>
          </cell>
          <cell r="I459">
            <v>0</v>
          </cell>
          <cell r="J459" t="b">
            <v>1</v>
          </cell>
          <cell r="K459" t="str">
            <v>NR2</v>
          </cell>
          <cell r="L459" t="str">
            <v>NR</v>
          </cell>
          <cell r="M459" t="str">
            <v>A</v>
          </cell>
        </row>
        <row r="460">
          <cell r="A460" t="str">
            <v>ZSU106</v>
          </cell>
          <cell r="B460" t="str">
            <v xml:space="preserve">USG Products (F.E.) Pte Ltd    </v>
          </cell>
          <cell r="C460" t="str">
            <v>60 days</v>
          </cell>
          <cell r="D460">
            <v>3000000</v>
          </cell>
          <cell r="E460">
            <v>45056.78</v>
          </cell>
          <cell r="F460">
            <v>45056.78</v>
          </cell>
          <cell r="G460">
            <v>0</v>
          </cell>
          <cell r="H460">
            <v>0</v>
          </cell>
          <cell r="I460">
            <v>0</v>
          </cell>
          <cell r="J460" t="b">
            <v>1</v>
          </cell>
          <cell r="K460" t="str">
            <v>NR6</v>
          </cell>
          <cell r="L460" t="str">
            <v>NR</v>
          </cell>
          <cell r="M460" t="str">
            <v>A</v>
          </cell>
        </row>
        <row r="461">
          <cell r="A461" t="str">
            <v>ZSU107</v>
          </cell>
          <cell r="B461" t="str">
            <v xml:space="preserve">USG Products (F.E.) Pte Ltd    </v>
          </cell>
          <cell r="C461" t="str">
            <v>120 days</v>
          </cell>
          <cell r="D461">
            <v>500000</v>
          </cell>
          <cell r="E461">
            <v>188.92</v>
          </cell>
          <cell r="F461">
            <v>188.92</v>
          </cell>
          <cell r="G461">
            <v>0</v>
          </cell>
          <cell r="H461">
            <v>0</v>
          </cell>
          <cell r="I461">
            <v>0</v>
          </cell>
          <cell r="J461" t="b">
            <v>1</v>
          </cell>
          <cell r="K461" t="str">
            <v>NR7</v>
          </cell>
          <cell r="L461" t="str">
            <v>NR</v>
          </cell>
          <cell r="M461" t="str">
            <v>A</v>
          </cell>
        </row>
        <row r="462">
          <cell r="A462" t="str">
            <v>ZTT102</v>
          </cell>
          <cell r="B462" t="str">
            <v xml:space="preserve">Triumphal Engineering Supply Sdn Bhd    </v>
          </cell>
          <cell r="C462" t="str">
            <v>CASH</v>
          </cell>
          <cell r="D462">
            <v>20000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 t="b">
            <v>1</v>
          </cell>
          <cell r="K462" t="str">
            <v>NR7</v>
          </cell>
          <cell r="L462" t="str">
            <v>NR</v>
          </cell>
          <cell r="M462" t="str">
            <v>A</v>
          </cell>
        </row>
        <row r="463">
          <cell r="A463" t="str">
            <v>ZTT111</v>
          </cell>
          <cell r="B463" t="str">
            <v xml:space="preserve">Triumphal Motor Co Sdn Bhd    </v>
          </cell>
          <cell r="C463" t="str">
            <v>60 days</v>
          </cell>
          <cell r="D463">
            <v>1300000</v>
          </cell>
          <cell r="E463">
            <v>92863.51</v>
          </cell>
          <cell r="F463">
            <v>92863.51</v>
          </cell>
          <cell r="G463">
            <v>0</v>
          </cell>
          <cell r="H463">
            <v>0</v>
          </cell>
          <cell r="I463">
            <v>0</v>
          </cell>
          <cell r="J463" t="b">
            <v>1</v>
          </cell>
          <cell r="K463" t="str">
            <v>NR1</v>
          </cell>
          <cell r="L463" t="str">
            <v>NR</v>
          </cell>
          <cell r="M463" t="str">
            <v>A</v>
          </cell>
        </row>
        <row r="464">
          <cell r="A464" t="str">
            <v>ZTT112</v>
          </cell>
          <cell r="B464" t="str">
            <v xml:space="preserve">Triumphal Motor Co Sdn Bhd    </v>
          </cell>
          <cell r="C464" t="str">
            <v>120 days</v>
          </cell>
          <cell r="D464">
            <v>750000</v>
          </cell>
          <cell r="E464">
            <v>103301.53</v>
          </cell>
          <cell r="F464">
            <v>103301.53</v>
          </cell>
          <cell r="G464">
            <v>0</v>
          </cell>
          <cell r="H464">
            <v>0</v>
          </cell>
          <cell r="I464">
            <v>0</v>
          </cell>
          <cell r="J464" t="b">
            <v>1</v>
          </cell>
          <cell r="K464" t="str">
            <v>NR2</v>
          </cell>
          <cell r="L464" t="str">
            <v>NR</v>
          </cell>
          <cell r="M464" t="str">
            <v>A</v>
          </cell>
        </row>
        <row r="465">
          <cell r="A465" t="str">
            <v>ZTT116</v>
          </cell>
          <cell r="B465" t="str">
            <v xml:space="preserve">Triumphal Motor Co Sdn Bhd    </v>
          </cell>
          <cell r="C465" t="str">
            <v>60 days</v>
          </cell>
          <cell r="D465">
            <v>1300000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 t="b">
            <v>1</v>
          </cell>
          <cell r="K465" t="str">
            <v>NR6</v>
          </cell>
          <cell r="L465" t="str">
            <v>NR</v>
          </cell>
          <cell r="M465" t="str">
            <v>A</v>
          </cell>
        </row>
        <row r="466">
          <cell r="A466" t="str">
            <v>ZTT117</v>
          </cell>
          <cell r="B466" t="str">
            <v xml:space="preserve">Triumphal Motor Co Sdn Bhd    </v>
          </cell>
          <cell r="C466" t="str">
            <v>120 days</v>
          </cell>
          <cell r="D466">
            <v>750000</v>
          </cell>
          <cell r="E466">
            <v>18723.73</v>
          </cell>
          <cell r="F466">
            <v>18723.73</v>
          </cell>
          <cell r="G466">
            <v>0</v>
          </cell>
          <cell r="H466">
            <v>0</v>
          </cell>
          <cell r="I466">
            <v>0</v>
          </cell>
          <cell r="J466" t="b">
            <v>1</v>
          </cell>
          <cell r="K466" t="str">
            <v>NR7</v>
          </cell>
          <cell r="L466" t="str">
            <v>NR</v>
          </cell>
          <cell r="M466" t="str">
            <v>A</v>
          </cell>
        </row>
        <row r="467">
          <cell r="A467" t="str">
            <v>ZU1005</v>
          </cell>
          <cell r="B467" t="str">
            <v xml:space="preserve">USG Manufacturing Sdn Bhd     </v>
          </cell>
          <cell r="C467" t="str">
            <v>CASH</v>
          </cell>
          <cell r="D467">
            <v>20000</v>
          </cell>
          <cell r="E467">
            <v>100</v>
          </cell>
          <cell r="F467">
            <v>100</v>
          </cell>
          <cell r="G467">
            <v>0</v>
          </cell>
          <cell r="H467">
            <v>0</v>
          </cell>
          <cell r="I467">
            <v>0</v>
          </cell>
          <cell r="J467" t="b">
            <v>1</v>
          </cell>
          <cell r="K467" t="str">
            <v>NR7</v>
          </cell>
          <cell r="L467" t="str">
            <v>NR</v>
          </cell>
          <cell r="M467" t="str">
            <v>A</v>
          </cell>
        </row>
      </sheetData>
      <sheetData sheetId="2" refreshError="1">
        <row r="5">
          <cell r="A5" t="str">
            <v>2GS003</v>
          </cell>
          <cell r="B5" t="str">
            <v>Perusahaan Seri Batu Kuari</v>
          </cell>
          <cell r="C5">
            <v>1617.925</v>
          </cell>
          <cell r="D5">
            <v>1480</v>
          </cell>
          <cell r="E5" t="str">
            <v>st</v>
          </cell>
          <cell r="F5">
            <v>137.93</v>
          </cell>
          <cell r="G5">
            <v>1617.93</v>
          </cell>
          <cell r="H5">
            <v>1617.93</v>
          </cell>
          <cell r="I5">
            <v>1617.925</v>
          </cell>
          <cell r="K5">
            <v>1480</v>
          </cell>
          <cell r="L5" t="str">
            <v>F</v>
          </cell>
          <cell r="M5">
            <v>100</v>
          </cell>
          <cell r="N5">
            <v>1480</v>
          </cell>
          <cell r="O5">
            <v>-137.92499999999995</v>
          </cell>
          <cell r="P5">
            <v>0</v>
          </cell>
          <cell r="Q5">
            <v>-137.92499999999995</v>
          </cell>
          <cell r="S5">
            <v>1617.93</v>
          </cell>
        </row>
        <row r="6">
          <cell r="A6" t="str">
            <v>AKS102</v>
          </cell>
          <cell r="B6" t="str">
            <v>Seng Huat Tractor Parts &amp; Trading</v>
          </cell>
          <cell r="C6">
            <v>10000</v>
          </cell>
          <cell r="D6">
            <v>0</v>
          </cell>
          <cell r="E6" t="str">
            <v>x</v>
          </cell>
          <cell r="G6">
            <v>0</v>
          </cell>
          <cell r="H6">
            <v>0</v>
          </cell>
          <cell r="I6">
            <v>10000</v>
          </cell>
          <cell r="K6">
            <v>0</v>
          </cell>
          <cell r="N6">
            <v>0</v>
          </cell>
          <cell r="O6">
            <v>-10000</v>
          </cell>
          <cell r="P6">
            <v>0</v>
          </cell>
          <cell r="Q6">
            <v>-10000</v>
          </cell>
          <cell r="S6">
            <v>0</v>
          </cell>
        </row>
        <row r="7">
          <cell r="A7" t="str">
            <v>BIE102</v>
          </cell>
          <cell r="B7" t="str">
            <v>Ekomaya Sdn Bhd</v>
          </cell>
          <cell r="C7">
            <v>4000</v>
          </cell>
          <cell r="D7">
            <v>767.33749999999998</v>
          </cell>
          <cell r="E7" t="str">
            <v>s</v>
          </cell>
          <cell r="G7">
            <v>3069.35</v>
          </cell>
          <cell r="H7">
            <v>3069.35</v>
          </cell>
          <cell r="I7">
            <v>4000</v>
          </cell>
          <cell r="K7">
            <v>3069.35</v>
          </cell>
          <cell r="L7" t="str">
            <v>A</v>
          </cell>
          <cell r="M7">
            <v>25</v>
          </cell>
          <cell r="N7">
            <v>767.33749999999998</v>
          </cell>
          <cell r="O7">
            <v>-3232.6624999999999</v>
          </cell>
          <cell r="P7">
            <v>0</v>
          </cell>
          <cell r="Q7">
            <v>-3232.6624999999999</v>
          </cell>
          <cell r="S7">
            <v>3069.35</v>
          </cell>
        </row>
        <row r="8">
          <cell r="A8" t="str">
            <v>BKD121</v>
          </cell>
          <cell r="B8" t="str">
            <v>Dunia Epik Sdn Bhd</v>
          </cell>
          <cell r="C8">
            <v>4800.28</v>
          </cell>
          <cell r="D8">
            <v>28540.1</v>
          </cell>
          <cell r="E8" t="str">
            <v>a</v>
          </cell>
          <cell r="G8">
            <v>124378.4</v>
          </cell>
          <cell r="H8">
            <v>114160.4</v>
          </cell>
          <cell r="I8">
            <v>4800.28</v>
          </cell>
          <cell r="K8">
            <v>124378.4</v>
          </cell>
          <cell r="L8" t="str">
            <v>A</v>
          </cell>
          <cell r="M8">
            <v>25</v>
          </cell>
          <cell r="N8">
            <v>28540.1</v>
          </cell>
          <cell r="O8">
            <v>23739.82</v>
          </cell>
          <cell r="P8">
            <v>23739.82</v>
          </cell>
          <cell r="Q8">
            <v>0</v>
          </cell>
          <cell r="S8">
            <v>114160.4</v>
          </cell>
        </row>
        <row r="9">
          <cell r="A9" t="str">
            <v>BKD122</v>
          </cell>
          <cell r="B9" t="str">
            <v>Dunia Epik Sdn Bhd</v>
          </cell>
          <cell r="C9">
            <v>4105.78</v>
          </cell>
          <cell r="D9">
            <v>51865.432500000003</v>
          </cell>
          <cell r="E9" t="str">
            <v>a</v>
          </cell>
          <cell r="G9">
            <v>265253.75</v>
          </cell>
          <cell r="H9">
            <v>207461.73</v>
          </cell>
          <cell r="I9">
            <v>4105.78</v>
          </cell>
          <cell r="K9">
            <v>265253.75</v>
          </cell>
          <cell r="L9" t="str">
            <v>A</v>
          </cell>
          <cell r="M9">
            <v>25</v>
          </cell>
          <cell r="N9">
            <v>51865.432500000003</v>
          </cell>
          <cell r="O9">
            <v>47759.652500000004</v>
          </cell>
          <cell r="P9">
            <v>47759.652500000004</v>
          </cell>
          <cell r="Q9">
            <v>0</v>
          </cell>
          <cell r="S9">
            <v>207461.73</v>
          </cell>
        </row>
        <row r="10">
          <cell r="A10" t="str">
            <v>BKD162</v>
          </cell>
          <cell r="B10" t="str">
            <v>Drillman Industrial Supplies Sdn Bhd</v>
          </cell>
          <cell r="C10">
            <v>1885.45</v>
          </cell>
          <cell r="D10">
            <v>0</v>
          </cell>
          <cell r="E10" t="str">
            <v>x</v>
          </cell>
          <cell r="F10">
            <v>72.510000000000005</v>
          </cell>
          <cell r="G10">
            <v>0</v>
          </cell>
          <cell r="H10">
            <v>0</v>
          </cell>
          <cell r="I10">
            <v>1885.45</v>
          </cell>
          <cell r="K10">
            <v>-72.510000000000005</v>
          </cell>
          <cell r="N10">
            <v>0</v>
          </cell>
          <cell r="O10">
            <v>-1885.45</v>
          </cell>
          <cell r="P10">
            <v>0</v>
          </cell>
          <cell r="Q10">
            <v>-1885.45</v>
          </cell>
          <cell r="S10">
            <v>0</v>
          </cell>
        </row>
        <row r="11">
          <cell r="A11" t="str">
            <v>BKH242</v>
          </cell>
          <cell r="B11" t="str">
            <v>Ha Yew Chan</v>
          </cell>
          <cell r="C11">
            <v>1030.44</v>
          </cell>
          <cell r="D11">
            <v>2329.19</v>
          </cell>
          <cell r="E11" t="str">
            <v>s</v>
          </cell>
          <cell r="F11">
            <v>1992.85</v>
          </cell>
          <cell r="G11">
            <v>4322.04</v>
          </cell>
          <cell r="H11">
            <v>4094.4</v>
          </cell>
          <cell r="I11">
            <v>1030.44</v>
          </cell>
          <cell r="K11">
            <v>2329.19</v>
          </cell>
          <cell r="L11" t="str">
            <v>C</v>
          </cell>
          <cell r="M11">
            <v>100</v>
          </cell>
          <cell r="N11">
            <v>2329.19</v>
          </cell>
          <cell r="O11">
            <v>1298.75</v>
          </cell>
          <cell r="P11">
            <v>1298.75</v>
          </cell>
          <cell r="Q11">
            <v>0</v>
          </cell>
          <cell r="S11">
            <v>4094.4</v>
          </cell>
        </row>
        <row r="12">
          <cell r="A12" t="str">
            <v>BKI100</v>
          </cell>
          <cell r="B12" t="str">
            <v>Sykt International Tractor Parts</v>
          </cell>
          <cell r="C12">
            <v>1647.4949999999999</v>
          </cell>
          <cell r="D12">
            <v>0</v>
          </cell>
          <cell r="G12">
            <v>0</v>
          </cell>
          <cell r="H12">
            <v>0</v>
          </cell>
          <cell r="I12">
            <v>1647.4949999999999</v>
          </cell>
          <cell r="K12">
            <v>0</v>
          </cell>
          <cell r="N12">
            <v>0</v>
          </cell>
          <cell r="O12">
            <v>-1647.4949999999999</v>
          </cell>
          <cell r="P12">
            <v>0</v>
          </cell>
          <cell r="Q12">
            <v>-1647.4949999999999</v>
          </cell>
          <cell r="S12">
            <v>0</v>
          </cell>
        </row>
        <row r="13">
          <cell r="A13" t="str">
            <v>BKL231</v>
          </cell>
          <cell r="B13" t="str">
            <v>Gadang Engineering (M) Sdn Bhd</v>
          </cell>
          <cell r="C13">
            <v>12000</v>
          </cell>
          <cell r="D13">
            <v>1173.5999999999999</v>
          </cell>
          <cell r="E13" t="str">
            <v>s</v>
          </cell>
          <cell r="F13">
            <v>3501.67</v>
          </cell>
          <cell r="G13">
            <v>8196.07</v>
          </cell>
          <cell r="H13">
            <v>6343.83</v>
          </cell>
          <cell r="I13">
            <v>12000</v>
          </cell>
          <cell r="K13">
            <v>4694.3999999999996</v>
          </cell>
          <cell r="L13" t="str">
            <v>A</v>
          </cell>
          <cell r="M13">
            <v>25</v>
          </cell>
          <cell r="N13">
            <v>1173.5999999999999</v>
          </cell>
          <cell r="O13">
            <v>-10826.4</v>
          </cell>
          <cell r="P13">
            <v>0</v>
          </cell>
          <cell r="Q13">
            <v>-10826.4</v>
          </cell>
          <cell r="S13">
            <v>6343.83</v>
          </cell>
        </row>
        <row r="14">
          <cell r="A14" t="str">
            <v>BKL232</v>
          </cell>
          <cell r="B14" t="str">
            <v>Gadang Engineering (M) Sdn Bhd</v>
          </cell>
          <cell r="C14">
            <v>8000</v>
          </cell>
          <cell r="D14">
            <v>5191.5249999999996</v>
          </cell>
          <cell r="E14" t="str">
            <v>s</v>
          </cell>
          <cell r="F14">
            <v>3358.68</v>
          </cell>
          <cell r="G14">
            <v>24124.78</v>
          </cell>
          <cell r="H14">
            <v>20771.78</v>
          </cell>
          <cell r="I14">
            <v>8000</v>
          </cell>
          <cell r="K14">
            <v>20766.099999999999</v>
          </cell>
          <cell r="L14" t="str">
            <v>A</v>
          </cell>
          <cell r="M14">
            <v>25</v>
          </cell>
          <cell r="N14">
            <v>5191.5249999999996</v>
          </cell>
          <cell r="O14">
            <v>-2808.4750000000004</v>
          </cell>
          <cell r="P14">
            <v>0</v>
          </cell>
          <cell r="Q14">
            <v>-2808.4750000000004</v>
          </cell>
          <cell r="S14">
            <v>20771.78</v>
          </cell>
        </row>
        <row r="15">
          <cell r="A15" t="str">
            <v>BKP252</v>
          </cell>
          <cell r="B15" t="str">
            <v>Partlinx Industries Sdn Bhd</v>
          </cell>
          <cell r="C15">
            <v>3809.585</v>
          </cell>
          <cell r="D15">
            <v>3497.93</v>
          </cell>
          <cell r="E15" t="str">
            <v>s</v>
          </cell>
          <cell r="G15">
            <v>3497.93</v>
          </cell>
          <cell r="H15">
            <v>3497.93</v>
          </cell>
          <cell r="I15">
            <v>3809.585</v>
          </cell>
          <cell r="K15">
            <v>3497.93</v>
          </cell>
          <cell r="L15" t="str">
            <v>A</v>
          </cell>
          <cell r="M15">
            <v>100</v>
          </cell>
          <cell r="N15">
            <v>3497.93</v>
          </cell>
          <cell r="O15">
            <v>-311.6550000000002</v>
          </cell>
          <cell r="P15">
            <v>0</v>
          </cell>
          <cell r="Q15">
            <v>-311.6550000000002</v>
          </cell>
          <cell r="S15">
            <v>3497.93</v>
          </cell>
        </row>
        <row r="16">
          <cell r="A16" t="str">
            <v>BKS211</v>
          </cell>
          <cell r="B16" t="str">
            <v>Sykt Sin Hiap Hin Engineering Work</v>
          </cell>
          <cell r="C16">
            <v>20000</v>
          </cell>
          <cell r="D16">
            <v>0</v>
          </cell>
          <cell r="G16">
            <v>0</v>
          </cell>
          <cell r="H16">
            <v>0</v>
          </cell>
          <cell r="I16">
            <v>20000</v>
          </cell>
          <cell r="K16">
            <v>0</v>
          </cell>
          <cell r="N16">
            <v>0</v>
          </cell>
          <cell r="O16">
            <v>-20000</v>
          </cell>
          <cell r="P16">
            <v>0</v>
          </cell>
          <cell r="Q16">
            <v>-20000</v>
          </cell>
          <cell r="S16">
            <v>0</v>
          </cell>
        </row>
        <row r="17">
          <cell r="A17" t="str">
            <v>BKS222</v>
          </cell>
          <cell r="B17" t="str">
            <v>Samyu Tractor Parts Supply</v>
          </cell>
          <cell r="C17">
            <v>1144.32</v>
          </cell>
          <cell r="D17">
            <v>0</v>
          </cell>
          <cell r="G17">
            <v>0</v>
          </cell>
          <cell r="H17">
            <v>0</v>
          </cell>
          <cell r="I17">
            <v>1144.32</v>
          </cell>
          <cell r="K17">
            <v>0</v>
          </cell>
          <cell r="N17">
            <v>0</v>
          </cell>
          <cell r="O17">
            <v>-1144.32</v>
          </cell>
          <cell r="P17">
            <v>0</v>
          </cell>
          <cell r="Q17">
            <v>-1144.32</v>
          </cell>
          <cell r="S17">
            <v>0</v>
          </cell>
        </row>
        <row r="18">
          <cell r="A18" t="str">
            <v>BKT252</v>
          </cell>
          <cell r="B18" t="str">
            <v>Trans Resources Corp. S.B.</v>
          </cell>
          <cell r="C18">
            <v>0</v>
          </cell>
          <cell r="D18">
            <v>0</v>
          </cell>
          <cell r="E18" t="str">
            <v>a</v>
          </cell>
          <cell r="G18">
            <v>37049.81</v>
          </cell>
          <cell r="H18">
            <v>7951.2</v>
          </cell>
          <cell r="I18">
            <v>0</v>
          </cell>
          <cell r="K18">
            <v>37049.81</v>
          </cell>
          <cell r="L18" t="str">
            <v>A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</row>
        <row r="19">
          <cell r="A19" t="str">
            <v>BKU122</v>
          </cell>
          <cell r="B19" t="str">
            <v>United Bintang Bhd</v>
          </cell>
          <cell r="C19">
            <v>0</v>
          </cell>
          <cell r="D19">
            <v>0</v>
          </cell>
          <cell r="E19" t="str">
            <v>a</v>
          </cell>
          <cell r="G19">
            <v>35226.29</v>
          </cell>
          <cell r="H19">
            <v>6747.64</v>
          </cell>
          <cell r="I19">
            <v>0</v>
          </cell>
          <cell r="K19">
            <v>35226.29</v>
          </cell>
          <cell r="L19" t="str">
            <v>A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>
            <v>0</v>
          </cell>
        </row>
        <row r="20">
          <cell r="A20" t="str">
            <v>CUK102</v>
          </cell>
          <cell r="B20" t="str">
            <v>Luck Enterprise Sdn Bhd</v>
          </cell>
          <cell r="C20">
            <v>1155.44</v>
          </cell>
          <cell r="D20">
            <v>2418.35</v>
          </cell>
          <cell r="E20" t="str">
            <v>s</v>
          </cell>
          <cell r="F20">
            <v>1161.6199999999999</v>
          </cell>
          <cell r="G20">
            <v>3579.97</v>
          </cell>
          <cell r="H20">
            <v>3339.79</v>
          </cell>
          <cell r="I20">
            <v>1155.44</v>
          </cell>
          <cell r="K20">
            <v>2418.35</v>
          </cell>
          <cell r="L20" t="str">
            <v>C</v>
          </cell>
          <cell r="M20">
            <v>100</v>
          </cell>
          <cell r="N20">
            <v>2418.35</v>
          </cell>
          <cell r="O20">
            <v>1262.9099999999999</v>
          </cell>
          <cell r="P20">
            <v>1262.9099999999999</v>
          </cell>
          <cell r="Q20">
            <v>0</v>
          </cell>
          <cell r="S20">
            <v>3339.79</v>
          </cell>
        </row>
        <row r="21">
          <cell r="A21" t="str">
            <v>XK1027</v>
          </cell>
          <cell r="B21" t="str">
            <v>Koo Tractor Work</v>
          </cell>
          <cell r="C21">
            <v>323.83</v>
          </cell>
          <cell r="D21">
            <v>0</v>
          </cell>
          <cell r="E21" t="str">
            <v>x</v>
          </cell>
          <cell r="G21">
            <v>0</v>
          </cell>
          <cell r="H21">
            <v>0</v>
          </cell>
          <cell r="I21">
            <v>323.83</v>
          </cell>
          <cell r="K21">
            <v>0</v>
          </cell>
          <cell r="N21">
            <v>0</v>
          </cell>
          <cell r="O21">
            <v>-323.83</v>
          </cell>
          <cell r="P21">
            <v>0</v>
          </cell>
          <cell r="Q21">
            <v>-323.83</v>
          </cell>
          <cell r="S21">
            <v>0</v>
          </cell>
        </row>
        <row r="22">
          <cell r="A22" t="str">
            <v>XK1037</v>
          </cell>
          <cell r="B22" t="str">
            <v>Kim Tat Enterprise</v>
          </cell>
          <cell r="C22">
            <v>1756.06</v>
          </cell>
          <cell r="D22">
            <v>0</v>
          </cell>
          <cell r="E22" t="str">
            <v>x</v>
          </cell>
          <cell r="G22">
            <v>0</v>
          </cell>
          <cell r="H22">
            <v>0</v>
          </cell>
          <cell r="I22">
            <v>1756.06</v>
          </cell>
          <cell r="K22">
            <v>0</v>
          </cell>
          <cell r="N22">
            <v>0</v>
          </cell>
          <cell r="O22">
            <v>-1756.06</v>
          </cell>
          <cell r="P22">
            <v>0</v>
          </cell>
          <cell r="Q22">
            <v>-1756.06</v>
          </cell>
          <cell r="S22">
            <v>0</v>
          </cell>
        </row>
        <row r="23">
          <cell r="A23" t="str">
            <v>XK1056</v>
          </cell>
          <cell r="B23" t="str">
            <v>Kia Lim Timber Trading Sdn Bhd</v>
          </cell>
          <cell r="C23">
            <v>475</v>
          </cell>
          <cell r="D23">
            <v>0</v>
          </cell>
          <cell r="G23">
            <v>0</v>
          </cell>
          <cell r="H23">
            <v>0</v>
          </cell>
          <cell r="I23">
            <v>475</v>
          </cell>
          <cell r="K23">
            <v>0</v>
          </cell>
          <cell r="N23">
            <v>0</v>
          </cell>
          <cell r="O23">
            <v>-475</v>
          </cell>
          <cell r="P23">
            <v>0</v>
          </cell>
          <cell r="Q23">
            <v>-475</v>
          </cell>
          <cell r="S23">
            <v>0</v>
          </cell>
        </row>
        <row r="24">
          <cell r="A24" t="str">
            <v>XK1067</v>
          </cell>
          <cell r="B24" t="str">
            <v>Kam Seng Quarry Company - 1956 Sdn Bhd</v>
          </cell>
          <cell r="C24">
            <v>1717.5</v>
          </cell>
          <cell r="D24">
            <v>0</v>
          </cell>
          <cell r="G24">
            <v>0</v>
          </cell>
          <cell r="H24">
            <v>0</v>
          </cell>
          <cell r="I24">
            <v>1717.5</v>
          </cell>
          <cell r="K24">
            <v>0</v>
          </cell>
          <cell r="N24">
            <v>0</v>
          </cell>
          <cell r="O24">
            <v>-1717.5</v>
          </cell>
          <cell r="P24">
            <v>0</v>
          </cell>
          <cell r="Q24">
            <v>-1717.5</v>
          </cell>
          <cell r="S24">
            <v>0</v>
          </cell>
        </row>
        <row r="25">
          <cell r="A25" t="str">
            <v>XN1006</v>
          </cell>
          <cell r="B25" t="str">
            <v>Ng Seng Teck</v>
          </cell>
          <cell r="C25">
            <v>822.28</v>
          </cell>
          <cell r="D25">
            <v>0</v>
          </cell>
          <cell r="G25">
            <v>0</v>
          </cell>
          <cell r="H25">
            <v>0</v>
          </cell>
          <cell r="I25">
            <v>822.28</v>
          </cell>
          <cell r="K25">
            <v>0</v>
          </cell>
          <cell r="N25">
            <v>0</v>
          </cell>
          <cell r="O25">
            <v>-822.28</v>
          </cell>
          <cell r="P25">
            <v>0</v>
          </cell>
          <cell r="Q25">
            <v>-822.28</v>
          </cell>
          <cell r="S25">
            <v>0</v>
          </cell>
        </row>
        <row r="26">
          <cell r="A26" t="str">
            <v>XN1027</v>
          </cell>
          <cell r="B26" t="str">
            <v>Ng Sam Ngah</v>
          </cell>
          <cell r="C26">
            <v>534.54</v>
          </cell>
          <cell r="D26">
            <v>0</v>
          </cell>
          <cell r="G26">
            <v>0</v>
          </cell>
          <cell r="H26">
            <v>0</v>
          </cell>
          <cell r="I26">
            <v>534.54</v>
          </cell>
          <cell r="K26">
            <v>0</v>
          </cell>
          <cell r="N26">
            <v>0</v>
          </cell>
          <cell r="O26">
            <v>-534.54</v>
          </cell>
          <cell r="P26">
            <v>0</v>
          </cell>
          <cell r="Q26">
            <v>-534.54</v>
          </cell>
          <cell r="S26">
            <v>0</v>
          </cell>
        </row>
        <row r="27">
          <cell r="A27" t="str">
            <v>XP1057</v>
          </cell>
          <cell r="B27" t="str">
            <v>Perintis Desa S.B.</v>
          </cell>
          <cell r="C27">
            <v>0</v>
          </cell>
          <cell r="D27">
            <v>846.3</v>
          </cell>
          <cell r="E27" t="str">
            <v>a</v>
          </cell>
          <cell r="G27">
            <v>3385.2</v>
          </cell>
          <cell r="H27">
            <v>3385.2</v>
          </cell>
          <cell r="I27">
            <v>0</v>
          </cell>
          <cell r="K27">
            <v>3385.2</v>
          </cell>
          <cell r="L27" t="str">
            <v>A</v>
          </cell>
          <cell r="M27">
            <v>25</v>
          </cell>
          <cell r="N27">
            <v>846.3</v>
          </cell>
          <cell r="O27">
            <v>846.3</v>
          </cell>
          <cell r="P27">
            <v>846.3</v>
          </cell>
          <cell r="Q27">
            <v>0</v>
          </cell>
          <cell r="S27">
            <v>3385.2</v>
          </cell>
        </row>
        <row r="28">
          <cell r="A28" t="str">
            <v>XT1037</v>
          </cell>
          <cell r="B28" t="str">
            <v>Tan Yuya Brothers Timber Trading</v>
          </cell>
          <cell r="C28">
            <v>5979.3950000000004</v>
          </cell>
          <cell r="D28">
            <v>4512.6025</v>
          </cell>
          <cell r="E28" t="str">
            <v>a</v>
          </cell>
          <cell r="G28">
            <v>18050.41</v>
          </cell>
          <cell r="H28">
            <v>18050.41</v>
          </cell>
          <cell r="I28">
            <v>5979.3950000000004</v>
          </cell>
          <cell r="K28">
            <v>18050.41</v>
          </cell>
          <cell r="L28" t="str">
            <v>A</v>
          </cell>
          <cell r="M28">
            <v>25</v>
          </cell>
          <cell r="N28">
            <v>4512.6025</v>
          </cell>
          <cell r="O28">
            <v>-1466.7925000000005</v>
          </cell>
          <cell r="P28">
            <v>0</v>
          </cell>
          <cell r="Q28">
            <v>-1466.7925000000005</v>
          </cell>
          <cell r="S28">
            <v>18050.41</v>
          </cell>
        </row>
        <row r="29">
          <cell r="A29" t="str">
            <v>XW1027</v>
          </cell>
          <cell r="B29" t="str">
            <v>Perkayuan Wong Heng</v>
          </cell>
          <cell r="C29">
            <v>327.82499999999999</v>
          </cell>
          <cell r="D29">
            <v>0</v>
          </cell>
          <cell r="G29">
            <v>0</v>
          </cell>
          <cell r="H29">
            <v>0</v>
          </cell>
          <cell r="I29">
            <v>327.82499999999999</v>
          </cell>
          <cell r="K29">
            <v>0</v>
          </cell>
          <cell r="N29">
            <v>0</v>
          </cell>
          <cell r="O29">
            <v>-327.82499999999999</v>
          </cell>
          <cell r="P29">
            <v>0</v>
          </cell>
          <cell r="Q29">
            <v>-327.82499999999999</v>
          </cell>
          <cell r="S29">
            <v>0</v>
          </cell>
        </row>
        <row r="30">
          <cell r="A30" t="str">
            <v>XW1037</v>
          </cell>
          <cell r="B30" t="str">
            <v>Woon Brothers Construction Sdn Bhd</v>
          </cell>
          <cell r="C30">
            <v>350.29500000000002</v>
          </cell>
          <cell r="D30">
            <v>350.29999902600002</v>
          </cell>
          <cell r="E30" t="str">
            <v>st</v>
          </cell>
          <cell r="G30">
            <v>1539</v>
          </cell>
          <cell r="H30">
            <v>1539</v>
          </cell>
          <cell r="I30">
            <v>350.29500000000002</v>
          </cell>
          <cell r="K30">
            <v>1539</v>
          </cell>
          <cell r="L30" t="str">
            <v>A</v>
          </cell>
          <cell r="M30">
            <v>22.761533400000001</v>
          </cell>
          <cell r="N30">
            <v>350.29999902600002</v>
          </cell>
          <cell r="O30">
            <v>4.999026000007234E-3</v>
          </cell>
          <cell r="P30">
            <v>4.999026000007234E-3</v>
          </cell>
          <cell r="Q30">
            <v>0</v>
          </cell>
          <cell r="S30">
            <v>1539</v>
          </cell>
        </row>
        <row r="31">
          <cell r="A31" t="str">
            <v>XY1047</v>
          </cell>
          <cell r="B31" t="str">
            <v>Yong Earthwork Timber Const</v>
          </cell>
          <cell r="C31">
            <v>0</v>
          </cell>
          <cell r="D31">
            <v>0</v>
          </cell>
          <cell r="E31" t="str">
            <v>a</v>
          </cell>
          <cell r="G31">
            <v>923.7</v>
          </cell>
          <cell r="H31">
            <v>923.7</v>
          </cell>
          <cell r="I31">
            <v>0</v>
          </cell>
          <cell r="K31">
            <v>923.7</v>
          </cell>
          <cell r="L31" t="str">
            <v>CN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S2000"/>
      <sheetName val="STEP1_Match"/>
      <sheetName val="Tms"/>
      <sheetName val="Tms Final"/>
      <sheetName val="Age311299TAS"/>
      <sheetName val="TASintDec00"/>
      <sheetName val="P4DDBFTAS"/>
      <sheetName val="Age311299TESP"/>
      <sheetName val="P4DDBFTESP"/>
      <sheetName val="IntDec00TespM&amp;B"/>
      <sheetName val="HP"/>
      <sheetName val="D"/>
      <sheetName val="STATEMENT"/>
      <sheetName val="อัตรามรณะ"/>
      <sheetName val="FF_21_a_"/>
      <sheetName val="C2"/>
      <sheetName val="feature"/>
      <sheetName val="FSA"/>
      <sheetName val="BPR"/>
      <sheetName val="Group"/>
      <sheetName val="JAN"/>
      <sheetName val="gl"/>
      <sheetName val="MFA"/>
      <sheetName val="DFA"/>
      <sheetName val="Details"/>
      <sheetName val="CA"/>
    </sheetNames>
    <sheetDataSet>
      <sheetData sheetId="0" refreshError="1">
        <row r="5">
          <cell r="A5" t="str">
            <v>088882</v>
          </cell>
          <cell r="B5" t="str">
            <v>Cash Sales-G/P</v>
          </cell>
          <cell r="C5">
            <v>100000</v>
          </cell>
          <cell r="I5" t="e">
            <v>#N/A</v>
          </cell>
          <cell r="J5" t="e">
            <v>#N/A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1GA001</v>
          </cell>
          <cell r="B6" t="str">
            <v>A G Enterprise</v>
          </cell>
          <cell r="C6">
            <v>1000</v>
          </cell>
          <cell r="D6">
            <v>690</v>
          </cell>
          <cell r="E6">
            <v>690</v>
          </cell>
          <cell r="I6" t="e">
            <v>#N/A</v>
          </cell>
          <cell r="J6" t="e">
            <v>#N/A</v>
          </cell>
          <cell r="K6">
            <v>690</v>
          </cell>
          <cell r="L6">
            <v>0</v>
          </cell>
          <cell r="M6">
            <v>0</v>
          </cell>
          <cell r="N6">
            <v>690</v>
          </cell>
        </row>
        <row r="7">
          <cell r="A7" t="str">
            <v>1GC002</v>
          </cell>
          <cell r="B7" t="str">
            <v>L. F. Chong</v>
          </cell>
          <cell r="C7">
            <v>4000</v>
          </cell>
          <cell r="D7">
            <v>3293.9</v>
          </cell>
          <cell r="E7">
            <v>3293.9</v>
          </cell>
          <cell r="I7" t="e">
            <v>#N/A</v>
          </cell>
          <cell r="J7" t="e">
            <v>#N/A</v>
          </cell>
          <cell r="K7">
            <v>3293.9</v>
          </cell>
          <cell r="L7">
            <v>0</v>
          </cell>
          <cell r="M7">
            <v>0</v>
          </cell>
          <cell r="N7">
            <v>3293.9</v>
          </cell>
        </row>
        <row r="8">
          <cell r="A8" t="str">
            <v>1GE001</v>
          </cell>
          <cell r="B8" t="str">
            <v>East Malaysia Hope Ley Sdn Bhd</v>
          </cell>
          <cell r="C8">
            <v>1000</v>
          </cell>
          <cell r="D8">
            <v>311.60000000000002</v>
          </cell>
          <cell r="E8">
            <v>311.60000000000002</v>
          </cell>
          <cell r="I8" t="e">
            <v>#N/A</v>
          </cell>
          <cell r="J8" t="e">
            <v>#N/A</v>
          </cell>
          <cell r="K8">
            <v>311.60000000000002</v>
          </cell>
          <cell r="L8">
            <v>0</v>
          </cell>
          <cell r="M8">
            <v>0</v>
          </cell>
          <cell r="N8">
            <v>311.60000000000002</v>
          </cell>
        </row>
        <row r="9">
          <cell r="A9" t="str">
            <v>1GH004</v>
          </cell>
          <cell r="B9" t="str">
            <v>Hiap Seng Engineering Sdn Bhd</v>
          </cell>
          <cell r="C9">
            <v>1000</v>
          </cell>
          <cell r="D9">
            <v>7762</v>
          </cell>
          <cell r="F9">
            <v>7762</v>
          </cell>
          <cell r="I9" t="e">
            <v>#N/A</v>
          </cell>
          <cell r="J9" t="e">
            <v>#N/A</v>
          </cell>
          <cell r="K9">
            <v>7762</v>
          </cell>
          <cell r="L9">
            <v>0</v>
          </cell>
          <cell r="M9">
            <v>0</v>
          </cell>
          <cell r="N9">
            <v>7762</v>
          </cell>
        </row>
        <row r="10">
          <cell r="A10" t="str">
            <v>1GH009</v>
          </cell>
          <cell r="B10" t="str">
            <v>Heng Fatt Enterprise</v>
          </cell>
          <cell r="C10">
            <v>1000</v>
          </cell>
          <cell r="D10">
            <v>1608.5</v>
          </cell>
          <cell r="E10">
            <v>1608.5</v>
          </cell>
          <cell r="I10" t="e">
            <v>#N/A</v>
          </cell>
          <cell r="J10" t="e">
            <v>#N/A</v>
          </cell>
          <cell r="K10">
            <v>1608.5</v>
          </cell>
          <cell r="L10">
            <v>0</v>
          </cell>
          <cell r="M10">
            <v>0</v>
          </cell>
          <cell r="N10">
            <v>1608.5</v>
          </cell>
        </row>
        <row r="11">
          <cell r="A11" t="str">
            <v>1GK010</v>
          </cell>
          <cell r="B11" t="str">
            <v>King Land Trading</v>
          </cell>
          <cell r="C11">
            <v>1000</v>
          </cell>
          <cell r="D11">
            <v>8246.6</v>
          </cell>
          <cell r="E11">
            <v>8246.6</v>
          </cell>
          <cell r="I11" t="e">
            <v>#N/A</v>
          </cell>
          <cell r="J11" t="e">
            <v>#N/A</v>
          </cell>
          <cell r="K11">
            <v>8246.6</v>
          </cell>
          <cell r="L11">
            <v>0</v>
          </cell>
          <cell r="M11">
            <v>0</v>
          </cell>
          <cell r="N11">
            <v>8246.6</v>
          </cell>
        </row>
        <row r="12">
          <cell r="A12" t="str">
            <v>1GK012</v>
          </cell>
          <cell r="B12" t="str">
            <v>K F Trading (Sabah) Sdn Bhd</v>
          </cell>
          <cell r="C12">
            <v>1000</v>
          </cell>
          <cell r="D12">
            <v>652.6</v>
          </cell>
          <cell r="E12">
            <v>652.6</v>
          </cell>
          <cell r="I12" t="e">
            <v>#N/A</v>
          </cell>
          <cell r="J12" t="e">
            <v>#N/A</v>
          </cell>
          <cell r="K12">
            <v>652.6</v>
          </cell>
          <cell r="L12">
            <v>0</v>
          </cell>
          <cell r="M12">
            <v>0</v>
          </cell>
          <cell r="N12">
            <v>652.6</v>
          </cell>
        </row>
        <row r="13">
          <cell r="A13" t="str">
            <v>1GM002</v>
          </cell>
          <cell r="B13" t="str">
            <v>Syarikat M K Machinery Supplie</v>
          </cell>
          <cell r="C13">
            <v>1000</v>
          </cell>
          <cell r="D13">
            <v>4945.3</v>
          </cell>
          <cell r="E13">
            <v>4945.3</v>
          </cell>
          <cell r="I13" t="e">
            <v>#N/A</v>
          </cell>
          <cell r="J13" t="e">
            <v>#N/A</v>
          </cell>
          <cell r="K13">
            <v>4945.3</v>
          </cell>
          <cell r="L13">
            <v>0</v>
          </cell>
          <cell r="M13">
            <v>0</v>
          </cell>
          <cell r="N13">
            <v>4945.3</v>
          </cell>
        </row>
        <row r="14">
          <cell r="A14" t="str">
            <v>1GM006</v>
          </cell>
          <cell r="B14" t="str">
            <v>Mok Brothers Packing &amp; Transpo</v>
          </cell>
          <cell r="C14">
            <v>1000</v>
          </cell>
          <cell r="D14">
            <v>2098</v>
          </cell>
          <cell r="E14">
            <v>2098</v>
          </cell>
          <cell r="I14" t="e">
            <v>#N/A</v>
          </cell>
          <cell r="J14" t="e">
            <v>#N/A</v>
          </cell>
          <cell r="K14">
            <v>2098</v>
          </cell>
          <cell r="L14">
            <v>0</v>
          </cell>
          <cell r="M14">
            <v>0</v>
          </cell>
          <cell r="N14">
            <v>2098</v>
          </cell>
        </row>
        <row r="15">
          <cell r="A15" t="str">
            <v>1GO001</v>
          </cell>
          <cell r="B15" t="str">
            <v>Oriental Phase Sdn Bhd</v>
          </cell>
          <cell r="C15">
            <v>1000</v>
          </cell>
          <cell r="D15">
            <v>1769.5</v>
          </cell>
          <cell r="E15">
            <v>1769.5</v>
          </cell>
          <cell r="I15" t="e">
            <v>#N/A</v>
          </cell>
          <cell r="J15" t="e">
            <v>#N/A</v>
          </cell>
          <cell r="K15">
            <v>1769.5</v>
          </cell>
          <cell r="L15">
            <v>0</v>
          </cell>
          <cell r="M15">
            <v>0</v>
          </cell>
          <cell r="N15">
            <v>1769.5</v>
          </cell>
        </row>
        <row r="16">
          <cell r="A16" t="str">
            <v>1GP007</v>
          </cell>
          <cell r="B16" t="str">
            <v>Palm Engineering Supplies</v>
          </cell>
          <cell r="C16">
            <v>15000</v>
          </cell>
          <cell r="D16">
            <v>887.5</v>
          </cell>
          <cell r="E16">
            <v>887.5</v>
          </cell>
          <cell r="I16" t="e">
            <v>#N/A</v>
          </cell>
          <cell r="J16" t="e">
            <v>#N/A</v>
          </cell>
          <cell r="K16">
            <v>887.5</v>
          </cell>
          <cell r="L16">
            <v>0</v>
          </cell>
          <cell r="M16">
            <v>0</v>
          </cell>
          <cell r="N16">
            <v>887.5</v>
          </cell>
        </row>
        <row r="17">
          <cell r="A17" t="str">
            <v>1GP011</v>
          </cell>
          <cell r="B17" t="str">
            <v>Peace Industries Sdn Bhd</v>
          </cell>
          <cell r="C17">
            <v>1000</v>
          </cell>
          <cell r="D17">
            <v>2004.6</v>
          </cell>
          <cell r="E17">
            <v>2004.6</v>
          </cell>
          <cell r="I17" t="e">
            <v>#N/A</v>
          </cell>
          <cell r="J17" t="e">
            <v>#N/A</v>
          </cell>
          <cell r="K17">
            <v>2004.6</v>
          </cell>
          <cell r="L17">
            <v>0</v>
          </cell>
          <cell r="M17">
            <v>0</v>
          </cell>
          <cell r="N17">
            <v>2004.6</v>
          </cell>
        </row>
        <row r="18">
          <cell r="A18" t="str">
            <v>1GS015</v>
          </cell>
          <cell r="B18" t="str">
            <v>Syarikat Senawi Jaya</v>
          </cell>
          <cell r="C18">
            <v>1000</v>
          </cell>
          <cell r="D18">
            <v>2231.6</v>
          </cell>
          <cell r="E18">
            <v>2231.6</v>
          </cell>
          <cell r="I18" t="e">
            <v>#N/A</v>
          </cell>
          <cell r="J18" t="e">
            <v>#N/A</v>
          </cell>
          <cell r="K18">
            <v>2231.6</v>
          </cell>
          <cell r="L18">
            <v>0</v>
          </cell>
          <cell r="M18">
            <v>0</v>
          </cell>
          <cell r="N18">
            <v>2231.6</v>
          </cell>
        </row>
        <row r="19">
          <cell r="A19" t="str">
            <v>1GT010</v>
          </cell>
          <cell r="B19" t="str">
            <v>T M B (Mr Lee)</v>
          </cell>
          <cell r="C19">
            <v>1000</v>
          </cell>
          <cell r="D19">
            <v>16</v>
          </cell>
          <cell r="E19">
            <v>16</v>
          </cell>
          <cell r="I19" t="e">
            <v>#N/A</v>
          </cell>
          <cell r="J19" t="e">
            <v>#N/A</v>
          </cell>
          <cell r="K19">
            <v>16</v>
          </cell>
          <cell r="L19">
            <v>0</v>
          </cell>
          <cell r="M19">
            <v>0</v>
          </cell>
          <cell r="N19">
            <v>16</v>
          </cell>
        </row>
        <row r="20">
          <cell r="A20" t="str">
            <v>1GT016</v>
          </cell>
          <cell r="B20" t="str">
            <v>Tse Chung Yung</v>
          </cell>
          <cell r="C20">
            <v>1000</v>
          </cell>
          <cell r="D20">
            <v>3343.2</v>
          </cell>
          <cell r="E20">
            <v>3343.2</v>
          </cell>
          <cell r="I20" t="e">
            <v>#N/A</v>
          </cell>
          <cell r="J20" t="e">
            <v>#N/A</v>
          </cell>
          <cell r="K20">
            <v>3343.2</v>
          </cell>
          <cell r="L20">
            <v>0</v>
          </cell>
          <cell r="M20">
            <v>0</v>
          </cell>
          <cell r="N20">
            <v>3343.2</v>
          </cell>
        </row>
        <row r="21">
          <cell r="A21" t="str">
            <v>1GW002</v>
          </cell>
          <cell r="B21" t="str">
            <v>Wong Lian Hing</v>
          </cell>
          <cell r="C21">
            <v>1000</v>
          </cell>
          <cell r="D21">
            <v>1298.4000000000001</v>
          </cell>
          <cell r="E21">
            <v>1298.4000000000001</v>
          </cell>
          <cell r="I21" t="e">
            <v>#N/A</v>
          </cell>
          <cell r="J21" t="e">
            <v>#N/A</v>
          </cell>
          <cell r="K21">
            <v>1298.4000000000001</v>
          </cell>
          <cell r="L21">
            <v>0</v>
          </cell>
          <cell r="M21">
            <v>0</v>
          </cell>
          <cell r="N21">
            <v>1298.4000000000001</v>
          </cell>
        </row>
        <row r="22">
          <cell r="A22" t="str">
            <v>1GY003</v>
          </cell>
          <cell r="B22" t="str">
            <v>Yu Chin Wai</v>
          </cell>
          <cell r="C22">
            <v>1000</v>
          </cell>
          <cell r="D22">
            <v>1167.9000000000001</v>
          </cell>
          <cell r="E22">
            <v>1167.9000000000001</v>
          </cell>
          <cell r="I22" t="e">
            <v>#N/A</v>
          </cell>
          <cell r="J22" t="e">
            <v>#N/A</v>
          </cell>
          <cell r="K22">
            <v>1167.9000000000001</v>
          </cell>
          <cell r="L22">
            <v>0</v>
          </cell>
          <cell r="M22">
            <v>0</v>
          </cell>
          <cell r="N22">
            <v>1167.9000000000001</v>
          </cell>
        </row>
        <row r="23">
          <cell r="A23" t="str">
            <v>1UK007</v>
          </cell>
          <cell r="B23" t="str">
            <v>Syarikat Kim Fung</v>
          </cell>
          <cell r="C23">
            <v>1000</v>
          </cell>
          <cell r="D23">
            <v>2700</v>
          </cell>
          <cell r="E23">
            <v>2700</v>
          </cell>
          <cell r="I23" t="e">
            <v>#N/A</v>
          </cell>
          <cell r="J23" t="e">
            <v>#N/A</v>
          </cell>
          <cell r="K23">
            <v>2700</v>
          </cell>
          <cell r="L23">
            <v>0</v>
          </cell>
          <cell r="M23">
            <v>0</v>
          </cell>
          <cell r="N23">
            <v>2700</v>
          </cell>
        </row>
        <row r="24">
          <cell r="A24" t="str">
            <v>1UK010</v>
          </cell>
          <cell r="B24" t="str">
            <v>King Land Trading</v>
          </cell>
          <cell r="C24">
            <v>1000</v>
          </cell>
          <cell r="D24">
            <v>660</v>
          </cell>
          <cell r="E24">
            <v>660</v>
          </cell>
          <cell r="I24" t="e">
            <v>#N/A</v>
          </cell>
          <cell r="J24" t="e">
            <v>#N/A</v>
          </cell>
          <cell r="K24">
            <v>660</v>
          </cell>
          <cell r="L24">
            <v>0</v>
          </cell>
          <cell r="M24">
            <v>0</v>
          </cell>
          <cell r="N24">
            <v>660</v>
          </cell>
        </row>
        <row r="25">
          <cell r="A25" t="str">
            <v>1US015</v>
          </cell>
          <cell r="B25" t="str">
            <v>Syarikat Senawi Jaya</v>
          </cell>
          <cell r="C25">
            <v>2000</v>
          </cell>
          <cell r="D25">
            <v>2561</v>
          </cell>
          <cell r="E25">
            <v>2561</v>
          </cell>
          <cell r="I25" t="e">
            <v>#N/A</v>
          </cell>
          <cell r="J25" t="e">
            <v>#N/A</v>
          </cell>
          <cell r="K25">
            <v>2561</v>
          </cell>
          <cell r="L25">
            <v>0</v>
          </cell>
          <cell r="M25">
            <v>0</v>
          </cell>
          <cell r="N25">
            <v>2561</v>
          </cell>
        </row>
        <row r="26">
          <cell r="A26" t="str">
            <v>10GH002</v>
          </cell>
          <cell r="B26" t="str">
            <v>Hin Chong Machinery</v>
          </cell>
          <cell r="I26">
            <v>1021.4</v>
          </cell>
          <cell r="J26" t="e">
            <v>#N/A</v>
          </cell>
          <cell r="K26">
            <v>0</v>
          </cell>
          <cell r="L26">
            <v>1021.4</v>
          </cell>
          <cell r="M26">
            <v>0</v>
          </cell>
          <cell r="N26">
            <v>0</v>
          </cell>
        </row>
        <row r="27">
          <cell r="A27" t="str">
            <v>988882</v>
          </cell>
          <cell r="B27" t="str">
            <v>Cash Sales-G/P</v>
          </cell>
          <cell r="C27">
            <v>50000</v>
          </cell>
          <cell r="D27">
            <v>-120</v>
          </cell>
          <cell r="E27">
            <v>-120</v>
          </cell>
          <cell r="I27" t="e">
            <v>#N/A</v>
          </cell>
          <cell r="J27" t="e">
            <v>#N/A</v>
          </cell>
          <cell r="K27">
            <v>-120</v>
          </cell>
          <cell r="L27">
            <v>0</v>
          </cell>
          <cell r="M27">
            <v>0</v>
          </cell>
          <cell r="N27">
            <v>-120</v>
          </cell>
        </row>
        <row r="28">
          <cell r="A28" t="str">
            <v>999999</v>
          </cell>
          <cell r="B28" t="str">
            <v>Miscellaneous Debtor</v>
          </cell>
          <cell r="C28">
            <v>0</v>
          </cell>
          <cell r="D28">
            <v>-1750</v>
          </cell>
          <cell r="E28">
            <v>-1750</v>
          </cell>
          <cell r="I28" t="e">
            <v>#N/A</v>
          </cell>
          <cell r="J28" t="e">
            <v>#N/A</v>
          </cell>
          <cell r="K28">
            <v>-1750</v>
          </cell>
          <cell r="L28">
            <v>0</v>
          </cell>
          <cell r="M28">
            <v>0</v>
          </cell>
          <cell r="N28">
            <v>-1750</v>
          </cell>
        </row>
        <row r="29">
          <cell r="A29" t="str">
            <v>9GB005</v>
          </cell>
          <cell r="B29" t="str">
            <v>Bakat Saga Sdn Bhd</v>
          </cell>
          <cell r="C29">
            <v>10000</v>
          </cell>
          <cell r="D29">
            <v>59330.7</v>
          </cell>
          <cell r="E29">
            <v>34135.699999999997</v>
          </cell>
          <cell r="F29">
            <v>25195</v>
          </cell>
          <cell r="I29">
            <v>27720</v>
          </cell>
          <cell r="J29" t="e">
            <v>#N/A</v>
          </cell>
          <cell r="K29">
            <v>59330.7</v>
          </cell>
          <cell r="L29">
            <v>27720</v>
          </cell>
          <cell r="M29">
            <v>0</v>
          </cell>
          <cell r="N29">
            <v>59330.7</v>
          </cell>
        </row>
        <row r="30">
          <cell r="A30" t="str">
            <v>9GC003</v>
          </cell>
          <cell r="B30" t="str">
            <v>Cowie Bay</v>
          </cell>
          <cell r="C30">
            <v>5000</v>
          </cell>
          <cell r="D30">
            <v>-55</v>
          </cell>
          <cell r="H30">
            <v>-55</v>
          </cell>
          <cell r="I30">
            <v>-55</v>
          </cell>
          <cell r="J30" t="e">
            <v>#N/A</v>
          </cell>
          <cell r="K30">
            <v>-55</v>
          </cell>
          <cell r="L30">
            <v>-55</v>
          </cell>
          <cell r="M30">
            <v>0</v>
          </cell>
          <cell r="N30">
            <v>-55</v>
          </cell>
        </row>
        <row r="31">
          <cell r="A31" t="str">
            <v>9GC005</v>
          </cell>
          <cell r="B31" t="str">
            <v>Chin &amp; P T</v>
          </cell>
          <cell r="C31">
            <v>50000</v>
          </cell>
          <cell r="D31">
            <v>97322.27</v>
          </cell>
          <cell r="E31">
            <v>40431.300000000003</v>
          </cell>
          <cell r="G31">
            <v>-20.2</v>
          </cell>
          <cell r="H31">
            <v>56911.17</v>
          </cell>
          <cell r="I31">
            <v>168678.97</v>
          </cell>
          <cell r="J31" t="e">
            <v>#N/A</v>
          </cell>
          <cell r="K31">
            <v>97322.27</v>
          </cell>
          <cell r="L31">
            <v>168678.97</v>
          </cell>
          <cell r="M31">
            <v>0</v>
          </cell>
          <cell r="N31">
            <v>97322.27</v>
          </cell>
        </row>
        <row r="32">
          <cell r="A32" t="str">
            <v>9GD001</v>
          </cell>
          <cell r="B32" t="str">
            <v>Damai Jaya Contractor</v>
          </cell>
          <cell r="C32">
            <v>5000</v>
          </cell>
          <cell r="D32">
            <v>43.2</v>
          </cell>
          <cell r="E32">
            <v>43.2</v>
          </cell>
          <cell r="I32" t="e">
            <v>#N/A</v>
          </cell>
          <cell r="J32" t="e">
            <v>#N/A</v>
          </cell>
          <cell r="K32">
            <v>43.2</v>
          </cell>
          <cell r="L32">
            <v>0</v>
          </cell>
          <cell r="M32">
            <v>0</v>
          </cell>
          <cell r="N32">
            <v>43.2</v>
          </cell>
        </row>
        <row r="33">
          <cell r="A33" t="str">
            <v>9GH001</v>
          </cell>
          <cell r="B33" t="str">
            <v>Hope Point - B</v>
          </cell>
          <cell r="C33">
            <v>10000</v>
          </cell>
          <cell r="D33">
            <v>47823.4</v>
          </cell>
          <cell r="E33">
            <v>47507.4</v>
          </cell>
          <cell r="H33">
            <v>316</v>
          </cell>
          <cell r="I33">
            <v>19005.3</v>
          </cell>
          <cell r="J33" t="e">
            <v>#N/A</v>
          </cell>
          <cell r="K33">
            <v>47823.4</v>
          </cell>
          <cell r="L33">
            <v>19005.3</v>
          </cell>
          <cell r="M33">
            <v>0</v>
          </cell>
          <cell r="N33">
            <v>47823.4</v>
          </cell>
        </row>
        <row r="34">
          <cell r="A34" t="str">
            <v>9GH011</v>
          </cell>
          <cell r="B34" t="str">
            <v>Hoo Then Sung</v>
          </cell>
          <cell r="I34">
            <v>16394.41</v>
          </cell>
          <cell r="J34">
            <v>0</v>
          </cell>
          <cell r="K34">
            <v>0</v>
          </cell>
          <cell r="L34">
            <v>16394.41</v>
          </cell>
          <cell r="M34">
            <v>0</v>
          </cell>
          <cell r="N34">
            <v>0</v>
          </cell>
        </row>
        <row r="35">
          <cell r="A35" t="str">
            <v>9GI001</v>
          </cell>
          <cell r="B35" t="str">
            <v>Invent</v>
          </cell>
          <cell r="C35">
            <v>10000</v>
          </cell>
          <cell r="D35">
            <v>-5.2</v>
          </cell>
          <cell r="H35">
            <v>-5.2</v>
          </cell>
          <cell r="I35">
            <v>-5.2</v>
          </cell>
          <cell r="J35" t="e">
            <v>#N/A</v>
          </cell>
          <cell r="K35">
            <v>-5.2</v>
          </cell>
          <cell r="L35">
            <v>-5.2</v>
          </cell>
          <cell r="M35">
            <v>0</v>
          </cell>
          <cell r="N35">
            <v>-5.2</v>
          </cell>
        </row>
        <row r="36">
          <cell r="A36" t="str">
            <v>9GK002</v>
          </cell>
          <cell r="B36" t="str">
            <v>Kesamaju Sdn Bhd</v>
          </cell>
          <cell r="C36">
            <v>20000</v>
          </cell>
          <cell r="D36">
            <v>5571.5</v>
          </cell>
          <cell r="H36">
            <v>5571.5</v>
          </cell>
          <cell r="I36">
            <v>7071.5</v>
          </cell>
          <cell r="J36" t="e">
            <v>#N/A</v>
          </cell>
          <cell r="K36">
            <v>5571.5</v>
          </cell>
          <cell r="L36">
            <v>7071.5</v>
          </cell>
          <cell r="M36">
            <v>0</v>
          </cell>
          <cell r="N36">
            <v>5571.5</v>
          </cell>
        </row>
        <row r="37">
          <cell r="A37" t="str">
            <v>9GK003</v>
          </cell>
          <cell r="B37" t="str">
            <v>K Hung</v>
          </cell>
          <cell r="C37">
            <v>10000</v>
          </cell>
          <cell r="D37">
            <v>12306.8</v>
          </cell>
          <cell r="E37">
            <v>12306.8</v>
          </cell>
          <cell r="I37" t="e">
            <v>#N/A</v>
          </cell>
          <cell r="J37" t="e">
            <v>#N/A</v>
          </cell>
          <cell r="K37">
            <v>12306.8</v>
          </cell>
          <cell r="L37">
            <v>0</v>
          </cell>
          <cell r="M37">
            <v>0</v>
          </cell>
          <cell r="N37">
            <v>12306.8</v>
          </cell>
        </row>
        <row r="38">
          <cell r="A38" t="str">
            <v>9GK006</v>
          </cell>
          <cell r="B38" t="str">
            <v>K S</v>
          </cell>
          <cell r="C38">
            <v>10000</v>
          </cell>
          <cell r="I38">
            <v>28660.9</v>
          </cell>
          <cell r="J38" t="e">
            <v>#N/A</v>
          </cell>
          <cell r="K38">
            <v>0</v>
          </cell>
          <cell r="L38">
            <v>28660.9</v>
          </cell>
          <cell r="M38">
            <v>0</v>
          </cell>
          <cell r="N38">
            <v>0</v>
          </cell>
        </row>
        <row r="39">
          <cell r="A39" t="str">
            <v>9GK007</v>
          </cell>
          <cell r="B39" t="str">
            <v>Kelab Golf Tawau</v>
          </cell>
          <cell r="C39">
            <v>5000</v>
          </cell>
          <cell r="D39">
            <v>4253.3999999999996</v>
          </cell>
          <cell r="E39">
            <v>4253.3999999999996</v>
          </cell>
          <cell r="I39">
            <v>4596.2</v>
          </cell>
          <cell r="J39" t="e">
            <v>#N/A</v>
          </cell>
          <cell r="K39">
            <v>4253.3999999999996</v>
          </cell>
          <cell r="L39">
            <v>4596.2</v>
          </cell>
          <cell r="M39">
            <v>0</v>
          </cell>
          <cell r="N39">
            <v>4253.3999999999996</v>
          </cell>
        </row>
        <row r="40">
          <cell r="A40" t="str">
            <v>9GL003</v>
          </cell>
          <cell r="B40" t="str">
            <v>Leong Su Ting</v>
          </cell>
          <cell r="C40">
            <v>10000</v>
          </cell>
          <cell r="D40">
            <v>3859.2</v>
          </cell>
          <cell r="E40">
            <v>3859.2</v>
          </cell>
          <cell r="I40">
            <v>3651.3</v>
          </cell>
          <cell r="J40" t="e">
            <v>#N/A</v>
          </cell>
          <cell r="K40">
            <v>3859.2</v>
          </cell>
          <cell r="L40">
            <v>3651.3</v>
          </cell>
          <cell r="M40">
            <v>0</v>
          </cell>
          <cell r="N40">
            <v>3859.2</v>
          </cell>
        </row>
        <row r="41">
          <cell r="A41" t="str">
            <v>9GN005</v>
          </cell>
          <cell r="B41" t="str">
            <v>Nicatrade Sdn Bhd</v>
          </cell>
          <cell r="C41">
            <v>10000</v>
          </cell>
          <cell r="D41">
            <v>595</v>
          </cell>
          <cell r="E41">
            <v>595</v>
          </cell>
          <cell r="I41">
            <v>490</v>
          </cell>
          <cell r="J41" t="e">
            <v>#N/A</v>
          </cell>
          <cell r="K41">
            <v>595</v>
          </cell>
          <cell r="L41">
            <v>490</v>
          </cell>
          <cell r="M41">
            <v>0</v>
          </cell>
          <cell r="N41">
            <v>595</v>
          </cell>
        </row>
        <row r="42">
          <cell r="A42" t="str">
            <v>9GP003</v>
          </cell>
          <cell r="B42" t="str">
            <v>Perkasa Construction Sdn Bhd</v>
          </cell>
          <cell r="C42">
            <v>5000</v>
          </cell>
          <cell r="D42">
            <v>9</v>
          </cell>
          <cell r="E42">
            <v>9</v>
          </cell>
          <cell r="I42">
            <v>280</v>
          </cell>
          <cell r="J42" t="e">
            <v>#N/A</v>
          </cell>
          <cell r="K42">
            <v>9</v>
          </cell>
          <cell r="L42">
            <v>280</v>
          </cell>
          <cell r="M42">
            <v>0</v>
          </cell>
          <cell r="N42">
            <v>9</v>
          </cell>
        </row>
        <row r="44">
          <cell r="A44" t="str">
            <v>9GR006</v>
          </cell>
          <cell r="B44" t="str">
            <v>Rita Jaya Sdn Bhd</v>
          </cell>
          <cell r="C44">
            <v>5000</v>
          </cell>
          <cell r="D44">
            <v>-4</v>
          </cell>
          <cell r="H44">
            <v>-4</v>
          </cell>
          <cell r="I44">
            <v>22599.4</v>
          </cell>
          <cell r="J44" t="e">
            <v>#N/A</v>
          </cell>
          <cell r="K44">
            <v>-4</v>
          </cell>
          <cell r="L44">
            <v>22599.4</v>
          </cell>
          <cell r="M44">
            <v>0</v>
          </cell>
          <cell r="N44">
            <v>-4</v>
          </cell>
        </row>
        <row r="45">
          <cell r="A45" t="str">
            <v>9GT001</v>
          </cell>
          <cell r="B45" t="str">
            <v>Terajadi</v>
          </cell>
          <cell r="C45">
            <v>10000</v>
          </cell>
          <cell r="D45">
            <v>5784.5</v>
          </cell>
          <cell r="E45">
            <v>755.1</v>
          </cell>
          <cell r="F45">
            <v>5029.3999999999996</v>
          </cell>
          <cell r="I45" t="e">
            <v>#N/A</v>
          </cell>
          <cell r="J45" t="e">
            <v>#N/A</v>
          </cell>
          <cell r="K45">
            <v>5784.5</v>
          </cell>
          <cell r="L45">
            <v>0</v>
          </cell>
          <cell r="M45">
            <v>0</v>
          </cell>
          <cell r="N45">
            <v>5784.5</v>
          </cell>
        </row>
        <row r="46">
          <cell r="A46" t="str">
            <v>9GT003</v>
          </cell>
          <cell r="B46" t="str">
            <v>Tractor Parts (Sandakan) Sdn B</v>
          </cell>
          <cell r="C46">
            <v>5000</v>
          </cell>
          <cell r="I46" t="e">
            <v>#N/A</v>
          </cell>
          <cell r="J46" t="e">
            <v>#N/A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9GT004</v>
          </cell>
          <cell r="B47" t="str">
            <v>Tai Yeun</v>
          </cell>
          <cell r="C47">
            <v>5000</v>
          </cell>
          <cell r="D47">
            <v>-5</v>
          </cell>
          <cell r="H47">
            <v>-5</v>
          </cell>
          <cell r="I47">
            <v>1785</v>
          </cell>
          <cell r="J47" t="e">
            <v>#N/A</v>
          </cell>
          <cell r="K47">
            <v>-5</v>
          </cell>
          <cell r="L47">
            <v>1785</v>
          </cell>
          <cell r="M47">
            <v>0</v>
          </cell>
          <cell r="N47">
            <v>-5</v>
          </cell>
        </row>
        <row r="48">
          <cell r="A48" t="str">
            <v>9GT005</v>
          </cell>
          <cell r="B48" t="str">
            <v>Talumas Sdn Bhd</v>
          </cell>
          <cell r="C48">
            <v>10000</v>
          </cell>
          <cell r="D48">
            <v>231466.9</v>
          </cell>
          <cell r="E48">
            <v>231466.9</v>
          </cell>
          <cell r="I48" t="e">
            <v>#N/A</v>
          </cell>
          <cell r="J48" t="e">
            <v>#N/A</v>
          </cell>
          <cell r="K48">
            <v>231466.9</v>
          </cell>
          <cell r="L48">
            <v>0</v>
          </cell>
          <cell r="M48">
            <v>0</v>
          </cell>
          <cell r="N48">
            <v>231466.9</v>
          </cell>
        </row>
        <row r="49">
          <cell r="A49" t="str">
            <v>9GU001</v>
          </cell>
          <cell r="B49" t="str">
            <v>Unique Class Sdn Bhd</v>
          </cell>
          <cell r="C49">
            <v>180000</v>
          </cell>
          <cell r="D49">
            <v>143290.25</v>
          </cell>
          <cell r="H49">
            <v>143290.25</v>
          </cell>
          <cell r="I49">
            <v>143290.25</v>
          </cell>
          <cell r="J49" t="e">
            <v>#N/A</v>
          </cell>
          <cell r="K49">
            <v>143290.25</v>
          </cell>
          <cell r="L49">
            <v>143290.25</v>
          </cell>
          <cell r="M49">
            <v>0</v>
          </cell>
          <cell r="N49">
            <v>143290.25</v>
          </cell>
        </row>
        <row r="50">
          <cell r="A50" t="str">
            <v>9GU002</v>
          </cell>
          <cell r="B50" t="str">
            <v>Universal Enterprise</v>
          </cell>
          <cell r="C50">
            <v>20000</v>
          </cell>
          <cell r="I50">
            <v>7930.7</v>
          </cell>
          <cell r="J50" t="e">
            <v>#N/A</v>
          </cell>
          <cell r="K50">
            <v>0</v>
          </cell>
          <cell r="L50">
            <v>7930.7</v>
          </cell>
          <cell r="M50">
            <v>0</v>
          </cell>
          <cell r="N50">
            <v>0</v>
          </cell>
        </row>
        <row r="51">
          <cell r="A51" t="str">
            <v>9GW001</v>
          </cell>
          <cell r="B51" t="str">
            <v>Wanku Jaya Sdn Bhd</v>
          </cell>
          <cell r="C51">
            <v>5000</v>
          </cell>
          <cell r="D51">
            <v>372</v>
          </cell>
          <cell r="G51">
            <v>372</v>
          </cell>
          <cell r="I51" t="e">
            <v>#N/A</v>
          </cell>
          <cell r="J51" t="e">
            <v>#N/A</v>
          </cell>
          <cell r="K51">
            <v>372</v>
          </cell>
          <cell r="L51">
            <v>0</v>
          </cell>
          <cell r="M51">
            <v>0</v>
          </cell>
          <cell r="N51">
            <v>372</v>
          </cell>
        </row>
        <row r="52">
          <cell r="A52" t="str">
            <v>9GW002</v>
          </cell>
          <cell r="B52" t="str">
            <v>Wong Kau Ming</v>
          </cell>
          <cell r="C52">
            <v>12000</v>
          </cell>
          <cell r="D52">
            <v>20000</v>
          </cell>
          <cell r="H52">
            <v>20000</v>
          </cell>
          <cell r="I52">
            <v>34617.5</v>
          </cell>
          <cell r="J52" t="e">
            <v>#N/A</v>
          </cell>
          <cell r="K52">
            <v>20000</v>
          </cell>
          <cell r="L52">
            <v>34617.5</v>
          </cell>
          <cell r="M52">
            <v>0</v>
          </cell>
          <cell r="N52">
            <v>20000</v>
          </cell>
        </row>
        <row r="53">
          <cell r="A53" t="str">
            <v>9GW003</v>
          </cell>
          <cell r="B53" t="str">
            <v>Winta Holding Sdn Bhd</v>
          </cell>
          <cell r="C53">
            <v>5000</v>
          </cell>
          <cell r="D53">
            <v>41531</v>
          </cell>
          <cell r="E53">
            <v>41531</v>
          </cell>
          <cell r="I53">
            <v>4170.3999999999996</v>
          </cell>
          <cell r="J53" t="e">
            <v>#N/A</v>
          </cell>
          <cell r="K53">
            <v>41531</v>
          </cell>
          <cell r="L53">
            <v>4170.3999999999996</v>
          </cell>
          <cell r="M53">
            <v>0</v>
          </cell>
          <cell r="N53">
            <v>41531</v>
          </cell>
        </row>
        <row r="54">
          <cell r="A54" t="str">
            <v>9UC005</v>
          </cell>
          <cell r="B54" t="str">
            <v>Chin &amp; P T</v>
          </cell>
          <cell r="C54">
            <v>50000</v>
          </cell>
          <cell r="D54">
            <v>220556</v>
          </cell>
          <cell r="E54">
            <v>219576</v>
          </cell>
          <cell r="H54">
            <v>980</v>
          </cell>
          <cell r="I54">
            <v>40682</v>
          </cell>
          <cell r="J54" t="e">
            <v>#N/A</v>
          </cell>
          <cell r="K54">
            <v>220556</v>
          </cell>
          <cell r="L54">
            <v>40682</v>
          </cell>
          <cell r="M54">
            <v>0</v>
          </cell>
          <cell r="N54">
            <v>220556</v>
          </cell>
        </row>
        <row r="55">
          <cell r="A55" t="str">
            <v>9UK003</v>
          </cell>
          <cell r="B55" t="str">
            <v>K Hung</v>
          </cell>
          <cell r="C55">
            <v>5000</v>
          </cell>
          <cell r="D55">
            <v>470</v>
          </cell>
          <cell r="E55">
            <v>470</v>
          </cell>
          <cell r="I55" t="e">
            <v>#N/A</v>
          </cell>
          <cell r="J55" t="e">
            <v>#N/A</v>
          </cell>
          <cell r="K55">
            <v>470</v>
          </cell>
          <cell r="L55">
            <v>0</v>
          </cell>
          <cell r="M55">
            <v>0</v>
          </cell>
          <cell r="N55">
            <v>470</v>
          </cell>
        </row>
        <row r="56">
          <cell r="A56" t="str">
            <v>9UT005</v>
          </cell>
          <cell r="B56" t="str">
            <v>Talumas Sdn Bhd</v>
          </cell>
          <cell r="C56">
            <v>5000</v>
          </cell>
          <cell r="D56">
            <v>233990</v>
          </cell>
          <cell r="E56">
            <v>233990</v>
          </cell>
          <cell r="I56" t="e">
            <v>#N/A</v>
          </cell>
          <cell r="J56" t="e">
            <v>#N/A</v>
          </cell>
          <cell r="K56">
            <v>233990</v>
          </cell>
          <cell r="L56">
            <v>0</v>
          </cell>
          <cell r="M56">
            <v>0</v>
          </cell>
          <cell r="N56">
            <v>233990</v>
          </cell>
        </row>
        <row r="57">
          <cell r="A57" t="str">
            <v>9UW002</v>
          </cell>
          <cell r="B57" t="str">
            <v>Wong Kau Ming</v>
          </cell>
          <cell r="I57">
            <v>5960</v>
          </cell>
          <cell r="J57" t="e">
            <v>#N/A</v>
          </cell>
          <cell r="K57">
            <v>0</v>
          </cell>
          <cell r="L57">
            <v>5960</v>
          </cell>
          <cell r="M57">
            <v>0</v>
          </cell>
          <cell r="N57">
            <v>0</v>
          </cell>
        </row>
        <row r="58">
          <cell r="A58" t="str">
            <v>9UW003</v>
          </cell>
          <cell r="B58" t="str">
            <v>Winta Holding Sdn Bhd</v>
          </cell>
          <cell r="C58">
            <v>5000</v>
          </cell>
          <cell r="D58">
            <v>2960</v>
          </cell>
          <cell r="E58">
            <v>2960</v>
          </cell>
          <cell r="I58">
            <v>0</v>
          </cell>
          <cell r="J58" t="e">
            <v>#N/A</v>
          </cell>
          <cell r="K58">
            <v>2960</v>
          </cell>
          <cell r="L58">
            <v>0</v>
          </cell>
          <cell r="M58">
            <v>0</v>
          </cell>
          <cell r="N58">
            <v>2960</v>
          </cell>
        </row>
        <row r="59">
          <cell r="A59" t="str">
            <v>TKC102</v>
          </cell>
          <cell r="B59" t="str">
            <v>C. K. Utama (Malaysia) Sdn Bhd</v>
          </cell>
          <cell r="C59">
            <v>50000</v>
          </cell>
          <cell r="D59">
            <v>9244</v>
          </cell>
          <cell r="E59">
            <v>9244</v>
          </cell>
          <cell r="I59" t="e">
            <v>#N/A</v>
          </cell>
          <cell r="J59" t="e">
            <v>#N/A</v>
          </cell>
          <cell r="K59">
            <v>9244</v>
          </cell>
          <cell r="L59">
            <v>0</v>
          </cell>
          <cell r="M59">
            <v>0</v>
          </cell>
          <cell r="N59">
            <v>9244</v>
          </cell>
        </row>
        <row r="60">
          <cell r="A60" t="str">
            <v>TKK102</v>
          </cell>
          <cell r="B60" t="str">
            <v>Kilang Papan Keningau Sdn Bhd</v>
          </cell>
          <cell r="C60">
            <v>5000</v>
          </cell>
          <cell r="D60">
            <v>255</v>
          </cell>
          <cell r="F60">
            <v>255</v>
          </cell>
          <cell r="I60" t="e">
            <v>#N/A</v>
          </cell>
          <cell r="J60" t="e">
            <v>#N/A</v>
          </cell>
          <cell r="K60">
            <v>255</v>
          </cell>
          <cell r="L60">
            <v>0</v>
          </cell>
          <cell r="M60">
            <v>0</v>
          </cell>
          <cell r="N60">
            <v>255</v>
          </cell>
        </row>
        <row r="61">
          <cell r="A61" t="str">
            <v>TKM101</v>
          </cell>
          <cell r="B61" t="str">
            <v>Master Unik Contractor</v>
          </cell>
          <cell r="C61">
            <v>15000</v>
          </cell>
          <cell r="D61">
            <v>6930</v>
          </cell>
          <cell r="F61">
            <v>4910</v>
          </cell>
          <cell r="G61">
            <v>2020</v>
          </cell>
          <cell r="I61">
            <v>14496</v>
          </cell>
          <cell r="J61" t="e">
            <v>#N/A</v>
          </cell>
          <cell r="K61">
            <v>6930</v>
          </cell>
          <cell r="L61">
            <v>14496</v>
          </cell>
          <cell r="M61">
            <v>0</v>
          </cell>
          <cell r="N61">
            <v>6930</v>
          </cell>
        </row>
        <row r="62">
          <cell r="A62" t="str">
            <v>TKM102</v>
          </cell>
          <cell r="B62" t="str">
            <v>Master Unik Contractor</v>
          </cell>
          <cell r="C62">
            <v>35000</v>
          </cell>
          <cell r="D62">
            <v>54475.1</v>
          </cell>
          <cell r="F62">
            <v>26059</v>
          </cell>
          <cell r="G62">
            <v>28416.1</v>
          </cell>
          <cell r="I62">
            <v>38933.699999999997</v>
          </cell>
          <cell r="J62" t="e">
            <v>#N/A</v>
          </cell>
          <cell r="K62">
            <v>54475.1</v>
          </cell>
          <cell r="L62">
            <v>38933.699999999997</v>
          </cell>
          <cell r="M62">
            <v>0</v>
          </cell>
          <cell r="N62">
            <v>54475.1</v>
          </cell>
        </row>
        <row r="63">
          <cell r="A63" t="str">
            <v>TKT102</v>
          </cell>
          <cell r="B63" t="str">
            <v>Tan Jin</v>
          </cell>
          <cell r="C63">
            <v>5000</v>
          </cell>
          <cell r="D63">
            <v>-291.85000000000002</v>
          </cell>
          <cell r="H63">
            <v>-291.85000000000002</v>
          </cell>
          <cell r="I63">
            <v>-291.85000000000002</v>
          </cell>
          <cell r="J63" t="e">
            <v>#N/A</v>
          </cell>
          <cell r="K63">
            <v>-291.85000000000002</v>
          </cell>
          <cell r="L63">
            <v>-291.85000000000002</v>
          </cell>
          <cell r="M63">
            <v>0</v>
          </cell>
          <cell r="N63">
            <v>-291.85000000000002</v>
          </cell>
        </row>
        <row r="64">
          <cell r="A64" t="str">
            <v>TKZ101</v>
          </cell>
          <cell r="B64" t="str">
            <v>Zeta Enterprise Sdn Bhd</v>
          </cell>
          <cell r="C64">
            <v>5000</v>
          </cell>
          <cell r="D64">
            <v>1720</v>
          </cell>
          <cell r="E64">
            <v>1720</v>
          </cell>
          <cell r="I64">
            <v>7071</v>
          </cell>
          <cell r="J64" t="e">
            <v>#N/A</v>
          </cell>
          <cell r="K64">
            <v>1720</v>
          </cell>
          <cell r="L64">
            <v>7071</v>
          </cell>
          <cell r="M64">
            <v>0</v>
          </cell>
          <cell r="N64">
            <v>1720</v>
          </cell>
        </row>
        <row r="65">
          <cell r="A65" t="str">
            <v>TKZ102</v>
          </cell>
          <cell r="B65" t="str">
            <v>Zeta Enterprise Sdn Bhd</v>
          </cell>
          <cell r="C65">
            <v>15000</v>
          </cell>
          <cell r="D65">
            <v>4423.8999999999996</v>
          </cell>
          <cell r="E65">
            <v>4423.8999999999996</v>
          </cell>
          <cell r="I65">
            <v>15824.5</v>
          </cell>
          <cell r="J65" t="e">
            <v>#N/A</v>
          </cell>
          <cell r="K65">
            <v>4423.8999999999996</v>
          </cell>
          <cell r="L65">
            <v>15824.5</v>
          </cell>
          <cell r="M65">
            <v>0</v>
          </cell>
          <cell r="N65">
            <v>4423.8999999999996</v>
          </cell>
        </row>
        <row r="66">
          <cell r="A66" t="str">
            <v>TLA102</v>
          </cell>
          <cell r="B66" t="str">
            <v>Abiad Sdn Bhd</v>
          </cell>
          <cell r="C66">
            <v>3000</v>
          </cell>
          <cell r="D66">
            <v>346.5</v>
          </cell>
          <cell r="E66">
            <v>346.5</v>
          </cell>
          <cell r="I66" t="e">
            <v>#N/A</v>
          </cell>
          <cell r="J66" t="e">
            <v>#N/A</v>
          </cell>
          <cell r="K66">
            <v>346.5</v>
          </cell>
          <cell r="L66">
            <v>0</v>
          </cell>
          <cell r="M66">
            <v>0</v>
          </cell>
          <cell r="N66">
            <v>346.5</v>
          </cell>
        </row>
        <row r="67">
          <cell r="A67" t="str">
            <v>TLA112</v>
          </cell>
          <cell r="B67" t="str">
            <v>Anika Raya Sdn Bhd</v>
          </cell>
          <cell r="C67">
            <v>20000</v>
          </cell>
          <cell r="D67">
            <v>4992</v>
          </cell>
          <cell r="E67">
            <v>4992</v>
          </cell>
          <cell r="I67">
            <v>10192.9</v>
          </cell>
          <cell r="J67" t="e">
            <v>#N/A</v>
          </cell>
          <cell r="K67">
            <v>4992</v>
          </cell>
          <cell r="L67">
            <v>10192.9</v>
          </cell>
          <cell r="M67">
            <v>0</v>
          </cell>
          <cell r="N67">
            <v>4992</v>
          </cell>
        </row>
        <row r="68">
          <cell r="A68" t="str">
            <v>TLA122</v>
          </cell>
          <cell r="B68" t="str">
            <v>Angsuraya Sdn Bhd</v>
          </cell>
          <cell r="C68">
            <v>5000</v>
          </cell>
          <cell r="D68">
            <v>1359.25</v>
          </cell>
          <cell r="E68">
            <v>1359.25</v>
          </cell>
          <cell r="I68">
            <v>2913.45</v>
          </cell>
          <cell r="J68" t="e">
            <v>#N/A</v>
          </cell>
          <cell r="K68">
            <v>1359.25</v>
          </cell>
          <cell r="L68">
            <v>2913.45</v>
          </cell>
          <cell r="M68">
            <v>0</v>
          </cell>
          <cell r="N68">
            <v>1359.25</v>
          </cell>
        </row>
        <row r="69">
          <cell r="A69" t="str">
            <v>TLA142</v>
          </cell>
          <cell r="B69" t="str">
            <v>Adebayo Development Sdn Bhd</v>
          </cell>
          <cell r="C69">
            <v>50000</v>
          </cell>
          <cell r="D69">
            <v>1468.3</v>
          </cell>
          <cell r="E69">
            <v>1468.3</v>
          </cell>
          <cell r="I69">
            <v>25614.799999999999</v>
          </cell>
          <cell r="J69" t="e">
            <v>#N/A</v>
          </cell>
          <cell r="K69">
            <v>1468.3</v>
          </cell>
          <cell r="L69">
            <v>25614.799999999999</v>
          </cell>
          <cell r="M69">
            <v>0</v>
          </cell>
          <cell r="N69">
            <v>1468.3</v>
          </cell>
        </row>
        <row r="70">
          <cell r="A70" t="str">
            <v>TLA152</v>
          </cell>
          <cell r="B70" t="str">
            <v>A G Enterprise</v>
          </cell>
          <cell r="C70">
            <v>15000</v>
          </cell>
          <cell r="D70">
            <v>10517.3</v>
          </cell>
          <cell r="E70">
            <v>10517.3</v>
          </cell>
          <cell r="I70" t="e">
            <v>#N/A</v>
          </cell>
          <cell r="J70" t="e">
            <v>#N/A</v>
          </cell>
          <cell r="K70">
            <v>10517.3</v>
          </cell>
          <cell r="L70">
            <v>0</v>
          </cell>
          <cell r="M70">
            <v>0</v>
          </cell>
          <cell r="N70">
            <v>10517.3</v>
          </cell>
        </row>
        <row r="71">
          <cell r="A71" t="str">
            <v>TLA162</v>
          </cell>
          <cell r="B71" t="str">
            <v>Agricultural Tractors (S) Sdn</v>
          </cell>
          <cell r="C71">
            <v>10000</v>
          </cell>
          <cell r="D71">
            <v>285.5</v>
          </cell>
          <cell r="E71">
            <v>285.5</v>
          </cell>
          <cell r="I71" t="e">
            <v>#N/A</v>
          </cell>
          <cell r="J71" t="e">
            <v>#N/A</v>
          </cell>
          <cell r="K71">
            <v>285.5</v>
          </cell>
          <cell r="L71">
            <v>0</v>
          </cell>
          <cell r="M71">
            <v>0</v>
          </cell>
          <cell r="N71">
            <v>285.5</v>
          </cell>
        </row>
        <row r="72">
          <cell r="A72" t="str">
            <v>TLA172</v>
          </cell>
          <cell r="B72" t="str">
            <v>Asa Enterprise</v>
          </cell>
          <cell r="C72">
            <v>20000</v>
          </cell>
          <cell r="D72">
            <v>9101.6</v>
          </cell>
          <cell r="E72">
            <v>9101.6</v>
          </cell>
          <cell r="I72" t="e">
            <v>#N/A</v>
          </cell>
          <cell r="J72" t="e">
            <v>#N/A</v>
          </cell>
          <cell r="K72">
            <v>9101.6</v>
          </cell>
          <cell r="L72">
            <v>0</v>
          </cell>
          <cell r="M72">
            <v>0</v>
          </cell>
          <cell r="N72">
            <v>9101.6</v>
          </cell>
        </row>
        <row r="73">
          <cell r="A73" t="str">
            <v>TLB102</v>
          </cell>
          <cell r="B73" t="str">
            <v>Syarikat Benua Emas</v>
          </cell>
          <cell r="C73">
            <v>10000</v>
          </cell>
          <cell r="D73">
            <v>5028.3</v>
          </cell>
          <cell r="F73">
            <v>676.9</v>
          </cell>
          <cell r="G73">
            <v>4351.3999999999996</v>
          </cell>
          <cell r="I73">
            <v>5144</v>
          </cell>
          <cell r="J73" t="e">
            <v>#N/A</v>
          </cell>
          <cell r="K73">
            <v>5028.2999999999993</v>
          </cell>
          <cell r="L73">
            <v>5144</v>
          </cell>
          <cell r="M73">
            <v>0</v>
          </cell>
          <cell r="N73">
            <v>5028.2999999999993</v>
          </cell>
        </row>
        <row r="74">
          <cell r="A74" t="str">
            <v>TLC162</v>
          </cell>
          <cell r="B74" t="str">
            <v>C T Enterprise</v>
          </cell>
          <cell r="C74">
            <v>10000</v>
          </cell>
          <cell r="D74">
            <v>4543.7</v>
          </cell>
          <cell r="E74">
            <v>4543.7</v>
          </cell>
          <cell r="I74">
            <v>4684.6000000000004</v>
          </cell>
          <cell r="J74" t="e">
            <v>#N/A</v>
          </cell>
          <cell r="K74">
            <v>4543.7</v>
          </cell>
          <cell r="L74">
            <v>4684.6000000000004</v>
          </cell>
          <cell r="M74">
            <v>0</v>
          </cell>
          <cell r="N74">
            <v>4543.7</v>
          </cell>
        </row>
        <row r="75">
          <cell r="A75" t="str">
            <v>TLC171</v>
          </cell>
          <cell r="B75" t="str">
            <v>Choong Sheng Development Sdn B</v>
          </cell>
          <cell r="C75">
            <v>10000</v>
          </cell>
          <cell r="D75">
            <v>1705</v>
          </cell>
          <cell r="E75">
            <v>1705</v>
          </cell>
          <cell r="I75" t="e">
            <v>#N/A</v>
          </cell>
          <cell r="J75" t="e">
            <v>#N/A</v>
          </cell>
          <cell r="K75">
            <v>1705</v>
          </cell>
          <cell r="L75">
            <v>0</v>
          </cell>
          <cell r="M75">
            <v>0</v>
          </cell>
          <cell r="N75">
            <v>1705</v>
          </cell>
        </row>
        <row r="76">
          <cell r="A76" t="str">
            <v>TLC172</v>
          </cell>
          <cell r="B76" t="str">
            <v>Choong Sheng Development Sdn B</v>
          </cell>
          <cell r="C76">
            <v>30000</v>
          </cell>
          <cell r="D76">
            <v>14187.5</v>
          </cell>
          <cell r="E76">
            <v>14187.5</v>
          </cell>
          <cell r="I76" t="e">
            <v>#N/A</v>
          </cell>
          <cell r="J76" t="e">
            <v>#N/A</v>
          </cell>
          <cell r="K76">
            <v>14187.5</v>
          </cell>
          <cell r="L76">
            <v>0</v>
          </cell>
          <cell r="M76">
            <v>0</v>
          </cell>
          <cell r="N76">
            <v>14187.5</v>
          </cell>
        </row>
        <row r="77">
          <cell r="A77" t="str">
            <v>TLD102</v>
          </cell>
          <cell r="B77" t="str">
            <v>Danny Yap Ai Peng</v>
          </cell>
          <cell r="C77">
            <v>20000</v>
          </cell>
          <cell r="D77">
            <v>28038.5</v>
          </cell>
          <cell r="E77">
            <v>28038.5</v>
          </cell>
          <cell r="I77">
            <v>8135</v>
          </cell>
          <cell r="J77">
            <v>1242.81</v>
          </cell>
          <cell r="K77">
            <v>28038.5</v>
          </cell>
          <cell r="L77">
            <v>8135</v>
          </cell>
          <cell r="M77">
            <v>1242.81</v>
          </cell>
          <cell r="N77">
            <v>26795.69</v>
          </cell>
        </row>
        <row r="78">
          <cell r="A78" t="str">
            <v>TLD112</v>
          </cell>
          <cell r="B78" t="str">
            <v>Dragon Development Sdn Bhd</v>
          </cell>
          <cell r="C78">
            <v>40000</v>
          </cell>
          <cell r="D78">
            <v>4666</v>
          </cell>
          <cell r="E78">
            <v>4666</v>
          </cell>
          <cell r="I78">
            <v>13218.6</v>
          </cell>
          <cell r="J78" t="e">
            <v>#N/A</v>
          </cell>
          <cell r="K78">
            <v>4666</v>
          </cell>
          <cell r="L78">
            <v>13218.6</v>
          </cell>
          <cell r="M78">
            <v>0</v>
          </cell>
          <cell r="N78">
            <v>4666</v>
          </cell>
        </row>
        <row r="79">
          <cell r="A79" t="str">
            <v>TLD121</v>
          </cell>
          <cell r="B79" t="str">
            <v>Delta Ultimate Sdn Bhd</v>
          </cell>
          <cell r="C79">
            <v>5000</v>
          </cell>
          <cell r="D79">
            <v>1820</v>
          </cell>
          <cell r="E79">
            <v>1820</v>
          </cell>
          <cell r="I79" t="e">
            <v>#N/A</v>
          </cell>
          <cell r="J79" t="e">
            <v>#N/A</v>
          </cell>
          <cell r="K79">
            <v>1820</v>
          </cell>
          <cell r="L79">
            <v>0</v>
          </cell>
          <cell r="M79">
            <v>0</v>
          </cell>
          <cell r="N79">
            <v>1820</v>
          </cell>
        </row>
        <row r="80">
          <cell r="A80" t="str">
            <v>TLD122</v>
          </cell>
          <cell r="B80" t="str">
            <v>Delta Ultimate Sdn Bhd</v>
          </cell>
          <cell r="C80">
            <v>50000</v>
          </cell>
          <cell r="D80">
            <v>3492.9</v>
          </cell>
          <cell r="E80">
            <v>3492.9</v>
          </cell>
          <cell r="I80">
            <v>10468.4</v>
          </cell>
          <cell r="J80" t="e">
            <v>#N/A</v>
          </cell>
          <cell r="K80">
            <v>3492.9</v>
          </cell>
          <cell r="L80">
            <v>10468.4</v>
          </cell>
          <cell r="M80">
            <v>0</v>
          </cell>
          <cell r="N80">
            <v>3492.9</v>
          </cell>
        </row>
        <row r="81">
          <cell r="A81" t="str">
            <v>TLE102</v>
          </cell>
          <cell r="B81" t="str">
            <v>Syarikat Engineering Lahad Dat</v>
          </cell>
          <cell r="C81">
            <v>5000</v>
          </cell>
          <cell r="D81">
            <v>320.8</v>
          </cell>
          <cell r="E81">
            <v>320.8</v>
          </cell>
          <cell r="I81" t="e">
            <v>#N/A</v>
          </cell>
          <cell r="J81" t="e">
            <v>#N/A</v>
          </cell>
          <cell r="K81">
            <v>320.8</v>
          </cell>
          <cell r="L81">
            <v>0</v>
          </cell>
          <cell r="M81">
            <v>0</v>
          </cell>
          <cell r="N81">
            <v>320.8</v>
          </cell>
        </row>
        <row r="82">
          <cell r="A82" t="str">
            <v>TLF101</v>
          </cell>
          <cell r="B82" t="str">
            <v>Fheng Cheong Tractor Service S</v>
          </cell>
          <cell r="C82">
            <v>10000</v>
          </cell>
          <cell r="D82">
            <v>29326</v>
          </cell>
          <cell r="E82">
            <v>29326</v>
          </cell>
          <cell r="I82">
            <v>7726</v>
          </cell>
          <cell r="J82" t="e">
            <v>#N/A</v>
          </cell>
          <cell r="K82">
            <v>29326</v>
          </cell>
          <cell r="L82">
            <v>7726</v>
          </cell>
          <cell r="M82">
            <v>0</v>
          </cell>
          <cell r="N82">
            <v>29326</v>
          </cell>
        </row>
        <row r="83">
          <cell r="A83" t="str">
            <v>TLF102</v>
          </cell>
          <cell r="B83" t="str">
            <v>Fheng Cheong Tractor Service S</v>
          </cell>
          <cell r="C83">
            <v>50000</v>
          </cell>
          <cell r="D83">
            <v>46825.9</v>
          </cell>
          <cell r="E83">
            <v>22860.6</v>
          </cell>
          <cell r="F83">
            <v>10440.299999999999</v>
          </cell>
          <cell r="G83">
            <v>13525</v>
          </cell>
          <cell r="I83">
            <v>41471.1</v>
          </cell>
          <cell r="J83" t="e">
            <v>#N/A</v>
          </cell>
          <cell r="K83">
            <v>46825.899999999994</v>
          </cell>
          <cell r="L83">
            <v>41471.1</v>
          </cell>
          <cell r="M83">
            <v>0</v>
          </cell>
          <cell r="N83">
            <v>46825.899999999994</v>
          </cell>
        </row>
        <row r="84">
          <cell r="A84" t="str">
            <v>TLF112</v>
          </cell>
          <cell r="B84" t="str">
            <v>Fordeco Sdn Bhd</v>
          </cell>
          <cell r="C84">
            <v>60000</v>
          </cell>
          <cell r="D84">
            <v>11618.3</v>
          </cell>
          <cell r="E84">
            <v>11618.3</v>
          </cell>
          <cell r="I84">
            <v>52064.5</v>
          </cell>
          <cell r="J84" t="e">
            <v>#N/A</v>
          </cell>
          <cell r="K84">
            <v>11618.3</v>
          </cell>
          <cell r="L84">
            <v>52064.5</v>
          </cell>
          <cell r="M84">
            <v>0</v>
          </cell>
          <cell r="N84">
            <v>11618.3</v>
          </cell>
        </row>
        <row r="85">
          <cell r="A85" t="str">
            <v>TLF122</v>
          </cell>
          <cell r="B85" t="str">
            <v>Foo Yet Kai Management Company</v>
          </cell>
          <cell r="C85">
            <v>8000</v>
          </cell>
          <cell r="D85">
            <v>1355.4</v>
          </cell>
          <cell r="E85">
            <v>1355.4</v>
          </cell>
          <cell r="I85">
            <v>1107.9000000000001</v>
          </cell>
          <cell r="J85" t="e">
            <v>#N/A</v>
          </cell>
          <cell r="K85">
            <v>1355.4</v>
          </cell>
          <cell r="L85">
            <v>1107.9000000000001</v>
          </cell>
          <cell r="M85">
            <v>0</v>
          </cell>
          <cell r="N85">
            <v>1355.4</v>
          </cell>
        </row>
        <row r="86">
          <cell r="A86" t="str">
            <v>TLF132</v>
          </cell>
          <cell r="B86" t="str">
            <v>Forward Development Co.</v>
          </cell>
          <cell r="C86">
            <v>20000</v>
          </cell>
          <cell r="D86">
            <v>3444.94</v>
          </cell>
          <cell r="E86">
            <v>375.06</v>
          </cell>
          <cell r="F86">
            <v>252.77</v>
          </cell>
          <cell r="G86">
            <v>83.01</v>
          </cell>
          <cell r="H86">
            <v>2734.1</v>
          </cell>
          <cell r="I86">
            <v>6070.1</v>
          </cell>
          <cell r="J86">
            <v>710.84</v>
          </cell>
          <cell r="K86">
            <v>3444.94</v>
          </cell>
          <cell r="L86">
            <v>6070.1</v>
          </cell>
          <cell r="M86">
            <v>710.84</v>
          </cell>
          <cell r="N86">
            <v>2734.1</v>
          </cell>
        </row>
        <row r="87">
          <cell r="A87" t="str">
            <v>TLF142</v>
          </cell>
          <cell r="B87" t="str">
            <v>Fheng Kong Engineering Sdn Bhd</v>
          </cell>
          <cell r="C87">
            <v>40000</v>
          </cell>
          <cell r="D87">
            <v>4930.8999999999996</v>
          </cell>
          <cell r="E87">
            <v>4930.8999999999996</v>
          </cell>
          <cell r="I87">
            <v>5424.5</v>
          </cell>
          <cell r="J87" t="e">
            <v>#N/A</v>
          </cell>
          <cell r="K87">
            <v>4930.8999999999996</v>
          </cell>
          <cell r="L87">
            <v>5424.5</v>
          </cell>
          <cell r="M87">
            <v>0</v>
          </cell>
          <cell r="N87">
            <v>4930.8999999999996</v>
          </cell>
        </row>
        <row r="88">
          <cell r="A88" t="str">
            <v>TLG102</v>
          </cell>
          <cell r="B88" t="str">
            <v>Gold Luck Development</v>
          </cell>
          <cell r="I88">
            <v>3172.4</v>
          </cell>
          <cell r="J88" t="e">
            <v>#N/A</v>
          </cell>
          <cell r="K88">
            <v>0</v>
          </cell>
          <cell r="L88">
            <v>3172.4</v>
          </cell>
          <cell r="M88">
            <v>0</v>
          </cell>
          <cell r="N88">
            <v>0</v>
          </cell>
        </row>
        <row r="89">
          <cell r="A89" t="str">
            <v>TLG112</v>
          </cell>
          <cell r="B89" t="str">
            <v>Sabahmas Plantations Sdn Bhd</v>
          </cell>
          <cell r="C89">
            <v>20000</v>
          </cell>
          <cell r="D89">
            <v>1339</v>
          </cell>
          <cell r="E89">
            <v>1339</v>
          </cell>
          <cell r="I89">
            <v>1818.8</v>
          </cell>
          <cell r="J89" t="e">
            <v>#N/A</v>
          </cell>
          <cell r="K89">
            <v>1339</v>
          </cell>
          <cell r="L89">
            <v>1818.8</v>
          </cell>
          <cell r="M89">
            <v>0</v>
          </cell>
          <cell r="N89">
            <v>1339</v>
          </cell>
        </row>
        <row r="90">
          <cell r="A90" t="str">
            <v>TLG131</v>
          </cell>
          <cell r="B90" t="str">
            <v>Greenland Trading</v>
          </cell>
          <cell r="C90">
            <v>10000</v>
          </cell>
          <cell r="D90">
            <v>-380</v>
          </cell>
          <cell r="E90">
            <v>-380</v>
          </cell>
          <cell r="I90" t="e">
            <v>#N/A</v>
          </cell>
          <cell r="J90" t="e">
            <v>#N/A</v>
          </cell>
          <cell r="K90">
            <v>-380</v>
          </cell>
          <cell r="L90">
            <v>0</v>
          </cell>
          <cell r="M90">
            <v>0</v>
          </cell>
          <cell r="N90">
            <v>-380</v>
          </cell>
        </row>
        <row r="91">
          <cell r="A91" t="str">
            <v>TLG132</v>
          </cell>
          <cell r="B91" t="str">
            <v>Greenland Trading</v>
          </cell>
          <cell r="C91">
            <v>10000</v>
          </cell>
          <cell r="D91">
            <v>6550.1</v>
          </cell>
          <cell r="E91">
            <v>6550.1</v>
          </cell>
          <cell r="I91">
            <v>1703.2</v>
          </cell>
          <cell r="J91" t="e">
            <v>#N/A</v>
          </cell>
          <cell r="K91">
            <v>6550.1</v>
          </cell>
          <cell r="L91">
            <v>1703.2</v>
          </cell>
          <cell r="M91">
            <v>0</v>
          </cell>
          <cell r="N91">
            <v>6550.1</v>
          </cell>
        </row>
        <row r="92">
          <cell r="A92" t="str">
            <v>TLG142</v>
          </cell>
          <cell r="B92" t="str">
            <v>Global Enterprise Sdn Bhd</v>
          </cell>
          <cell r="C92">
            <v>50000</v>
          </cell>
          <cell r="D92">
            <v>2371.5</v>
          </cell>
          <cell r="E92">
            <v>2371.5</v>
          </cell>
          <cell r="I92">
            <v>0</v>
          </cell>
          <cell r="J92" t="e">
            <v>#N/A</v>
          </cell>
          <cell r="K92">
            <v>2371.5</v>
          </cell>
          <cell r="L92">
            <v>0</v>
          </cell>
          <cell r="M92">
            <v>0</v>
          </cell>
          <cell r="N92">
            <v>2371.5</v>
          </cell>
        </row>
        <row r="93">
          <cell r="A93" t="str">
            <v>TLH102</v>
          </cell>
          <cell r="B93" t="str">
            <v>Hong Kim Teng &amp; Sons Sdn Bhd</v>
          </cell>
          <cell r="C93">
            <v>30000</v>
          </cell>
          <cell r="D93">
            <v>1280.3</v>
          </cell>
          <cell r="E93">
            <v>1280.3</v>
          </cell>
          <cell r="I93">
            <v>379.6</v>
          </cell>
          <cell r="J93" t="e">
            <v>#N/A</v>
          </cell>
          <cell r="K93">
            <v>1280.3</v>
          </cell>
          <cell r="L93">
            <v>379.6</v>
          </cell>
          <cell r="M93">
            <v>0</v>
          </cell>
          <cell r="N93">
            <v>1280.3</v>
          </cell>
        </row>
        <row r="94">
          <cell r="A94" t="str">
            <v>TLH112</v>
          </cell>
          <cell r="B94" t="str">
            <v>Hin Chong Machinery</v>
          </cell>
          <cell r="C94">
            <v>25000</v>
          </cell>
          <cell r="D94">
            <v>1145.5</v>
          </cell>
          <cell r="E94">
            <v>1145.5</v>
          </cell>
          <cell r="I94" t="e">
            <v>#N/A</v>
          </cell>
          <cell r="J94" t="e">
            <v>#N/A</v>
          </cell>
          <cell r="K94">
            <v>1145.5</v>
          </cell>
          <cell r="L94">
            <v>0</v>
          </cell>
          <cell r="M94">
            <v>0</v>
          </cell>
          <cell r="N94">
            <v>1145.5</v>
          </cell>
        </row>
        <row r="95">
          <cell r="A95" t="str">
            <v>TLH122</v>
          </cell>
          <cell r="B95" t="str">
            <v>Sykt Ho &amp; Wu</v>
          </cell>
          <cell r="I95">
            <v>5433.75</v>
          </cell>
          <cell r="J95" t="e">
            <v>#N/A</v>
          </cell>
          <cell r="K95">
            <v>0</v>
          </cell>
          <cell r="L95">
            <v>5433.75</v>
          </cell>
          <cell r="M95">
            <v>0</v>
          </cell>
          <cell r="N95">
            <v>0</v>
          </cell>
        </row>
        <row r="96">
          <cell r="A96" t="str">
            <v>TLH132</v>
          </cell>
          <cell r="B96" t="str">
            <v>Syarikat Hap Soon Contractor</v>
          </cell>
          <cell r="C96">
            <v>15000</v>
          </cell>
          <cell r="D96">
            <v>11897.2</v>
          </cell>
          <cell r="E96">
            <v>11897.2</v>
          </cell>
          <cell r="I96">
            <v>3415.2</v>
          </cell>
          <cell r="J96" t="e">
            <v>#N/A</v>
          </cell>
          <cell r="K96">
            <v>11897.2</v>
          </cell>
          <cell r="L96">
            <v>3415.2</v>
          </cell>
          <cell r="M96">
            <v>0</v>
          </cell>
          <cell r="N96">
            <v>11897.2</v>
          </cell>
        </row>
        <row r="97">
          <cell r="A97" t="str">
            <v>TLH142</v>
          </cell>
          <cell r="B97" t="str">
            <v>Hiap Seng Enterprise</v>
          </cell>
          <cell r="C97">
            <v>20000</v>
          </cell>
          <cell r="D97">
            <v>17491.8</v>
          </cell>
          <cell r="E97">
            <v>13246.4</v>
          </cell>
          <cell r="F97">
            <v>4245.3999999999996</v>
          </cell>
          <cell r="I97">
            <v>9320.2999999999993</v>
          </cell>
          <cell r="J97" t="e">
            <v>#N/A</v>
          </cell>
          <cell r="K97">
            <v>17491.8</v>
          </cell>
          <cell r="L97">
            <v>9320.2999999999993</v>
          </cell>
          <cell r="M97">
            <v>0</v>
          </cell>
          <cell r="N97">
            <v>17491.8</v>
          </cell>
        </row>
        <row r="98">
          <cell r="A98" t="str">
            <v>TLI102</v>
          </cell>
          <cell r="B98" t="str">
            <v>IOI Corporation Berhad</v>
          </cell>
          <cell r="C98">
            <v>5000</v>
          </cell>
          <cell r="D98">
            <v>-131.6</v>
          </cell>
          <cell r="H98">
            <v>-131.6</v>
          </cell>
          <cell r="I98">
            <v>-131.6</v>
          </cell>
          <cell r="J98" t="e">
            <v>#N/A</v>
          </cell>
          <cell r="K98">
            <v>-131.6</v>
          </cell>
          <cell r="L98">
            <v>-131.6</v>
          </cell>
          <cell r="M98">
            <v>0</v>
          </cell>
          <cell r="N98">
            <v>-131.6</v>
          </cell>
        </row>
        <row r="99">
          <cell r="A99" t="str">
            <v>TLI122</v>
          </cell>
          <cell r="B99" t="str">
            <v>Indo-Sa-Mala Sdn Bhd</v>
          </cell>
          <cell r="C99">
            <v>10000</v>
          </cell>
          <cell r="D99">
            <v>31.8</v>
          </cell>
          <cell r="E99">
            <v>31.8</v>
          </cell>
          <cell r="I99">
            <v>879.7</v>
          </cell>
          <cell r="J99" t="e">
            <v>#N/A</v>
          </cell>
          <cell r="K99">
            <v>31.8</v>
          </cell>
          <cell r="L99">
            <v>879.7</v>
          </cell>
          <cell r="M99">
            <v>0</v>
          </cell>
          <cell r="N99">
            <v>31.8</v>
          </cell>
        </row>
        <row r="100">
          <cell r="A100" t="str">
            <v>TLK122</v>
          </cell>
          <cell r="B100" t="str">
            <v>King Land Trading</v>
          </cell>
          <cell r="C100">
            <v>50000</v>
          </cell>
          <cell r="D100">
            <v>8741.2999999999993</v>
          </cell>
          <cell r="E100">
            <v>8741.2999999999993</v>
          </cell>
          <cell r="I100">
            <v>21377.200000000001</v>
          </cell>
          <cell r="J100" t="e">
            <v>#N/A</v>
          </cell>
          <cell r="K100">
            <v>8741.2999999999993</v>
          </cell>
          <cell r="L100">
            <v>21377.200000000001</v>
          </cell>
          <cell r="M100">
            <v>0</v>
          </cell>
          <cell r="N100">
            <v>8741.2999999999993</v>
          </cell>
        </row>
        <row r="101">
          <cell r="A101" t="str">
            <v>TLK132</v>
          </cell>
          <cell r="B101" t="str">
            <v>Kemajuan Gugusan Jasa Sdn Bhd</v>
          </cell>
          <cell r="C101">
            <v>20000</v>
          </cell>
          <cell r="D101">
            <v>1316.8</v>
          </cell>
          <cell r="E101">
            <v>1316.8</v>
          </cell>
          <cell r="I101">
            <v>4651.3500000000004</v>
          </cell>
          <cell r="J101" t="e">
            <v>#N/A</v>
          </cell>
          <cell r="K101">
            <v>1316.8</v>
          </cell>
          <cell r="L101">
            <v>4651.3500000000004</v>
          </cell>
          <cell r="M101">
            <v>0</v>
          </cell>
          <cell r="N101">
            <v>1316.8</v>
          </cell>
        </row>
        <row r="102">
          <cell r="A102" t="str">
            <v>TLK141</v>
          </cell>
          <cell r="B102" t="str">
            <v>Syarikat Kong Wuii Keong Enter</v>
          </cell>
          <cell r="C102">
            <v>25000</v>
          </cell>
          <cell r="D102">
            <v>20880</v>
          </cell>
          <cell r="E102">
            <v>20880</v>
          </cell>
          <cell r="I102">
            <v>0</v>
          </cell>
          <cell r="J102" t="e">
            <v>#N/A</v>
          </cell>
          <cell r="K102">
            <v>20880</v>
          </cell>
          <cell r="L102">
            <v>0</v>
          </cell>
          <cell r="M102">
            <v>0</v>
          </cell>
          <cell r="N102">
            <v>20880</v>
          </cell>
        </row>
        <row r="103">
          <cell r="A103" t="str">
            <v>TLK142</v>
          </cell>
          <cell r="B103" t="str">
            <v>Syarikat Kong Wuii Keong Enter</v>
          </cell>
          <cell r="C103">
            <v>60000</v>
          </cell>
          <cell r="D103">
            <v>39484.5</v>
          </cell>
          <cell r="E103">
            <v>39484.5</v>
          </cell>
          <cell r="I103">
            <v>24722.2</v>
          </cell>
          <cell r="J103" t="e">
            <v>#N/A</v>
          </cell>
          <cell r="K103">
            <v>39484.5</v>
          </cell>
          <cell r="L103">
            <v>24722.2</v>
          </cell>
          <cell r="M103">
            <v>0</v>
          </cell>
          <cell r="N103">
            <v>39484.5</v>
          </cell>
        </row>
        <row r="104">
          <cell r="A104" t="str">
            <v>TLK152</v>
          </cell>
          <cell r="B104" t="str">
            <v>Syarikat Kim Min</v>
          </cell>
          <cell r="C104">
            <v>25000</v>
          </cell>
          <cell r="D104">
            <v>4738.5</v>
          </cell>
          <cell r="E104">
            <v>4738.5</v>
          </cell>
          <cell r="I104">
            <v>9749.4</v>
          </cell>
          <cell r="J104" t="e">
            <v>#N/A</v>
          </cell>
          <cell r="K104">
            <v>4738.5</v>
          </cell>
          <cell r="L104">
            <v>9749.4</v>
          </cell>
          <cell r="M104">
            <v>0</v>
          </cell>
          <cell r="N104">
            <v>4738.5</v>
          </cell>
        </row>
        <row r="105">
          <cell r="A105" t="str">
            <v>TLK191</v>
          </cell>
          <cell r="B105" t="str">
            <v>K &amp; T Enterprise</v>
          </cell>
          <cell r="C105">
            <v>5000</v>
          </cell>
          <cell r="D105">
            <v>16590</v>
          </cell>
          <cell r="E105">
            <v>16590</v>
          </cell>
          <cell r="I105" t="e">
            <v>#N/A</v>
          </cell>
          <cell r="J105" t="e">
            <v>#N/A</v>
          </cell>
          <cell r="K105">
            <v>16590</v>
          </cell>
          <cell r="L105">
            <v>0</v>
          </cell>
          <cell r="M105">
            <v>0</v>
          </cell>
          <cell r="N105">
            <v>16590</v>
          </cell>
        </row>
        <row r="106">
          <cell r="A106" t="str">
            <v>TLK192</v>
          </cell>
          <cell r="B106" t="str">
            <v>K &amp; T Enterprise</v>
          </cell>
          <cell r="C106">
            <v>50000</v>
          </cell>
          <cell r="D106">
            <v>84019.4</v>
          </cell>
          <cell r="E106">
            <v>84019.4</v>
          </cell>
          <cell r="I106">
            <v>8446.5</v>
          </cell>
          <cell r="J106" t="e">
            <v>#N/A</v>
          </cell>
          <cell r="K106">
            <v>84019.4</v>
          </cell>
          <cell r="L106">
            <v>8446.5</v>
          </cell>
          <cell r="M106">
            <v>0</v>
          </cell>
          <cell r="N106">
            <v>84019.4</v>
          </cell>
        </row>
        <row r="107">
          <cell r="A107" t="str">
            <v>TLK212</v>
          </cell>
          <cell r="B107" t="str">
            <v>Kerisbina Forwarding Sdn Bhd</v>
          </cell>
          <cell r="C107">
            <v>50000</v>
          </cell>
          <cell r="D107">
            <v>3795.3</v>
          </cell>
          <cell r="E107">
            <v>3795.3</v>
          </cell>
          <cell r="I107">
            <v>451.6</v>
          </cell>
          <cell r="J107" t="e">
            <v>#N/A</v>
          </cell>
          <cell r="K107">
            <v>3795.3</v>
          </cell>
          <cell r="L107">
            <v>451.6</v>
          </cell>
          <cell r="M107">
            <v>0</v>
          </cell>
          <cell r="N107">
            <v>3795.3</v>
          </cell>
        </row>
        <row r="108">
          <cell r="A108" t="str">
            <v>TLK232</v>
          </cell>
          <cell r="B108" t="str">
            <v>Kian Jaya Usaha Sdn Bhd</v>
          </cell>
          <cell r="C108">
            <v>10000</v>
          </cell>
          <cell r="D108">
            <v>5982.9</v>
          </cell>
          <cell r="E108">
            <v>5982.9</v>
          </cell>
          <cell r="I108" t="e">
            <v>#N/A</v>
          </cell>
          <cell r="J108" t="e">
            <v>#N/A</v>
          </cell>
          <cell r="K108">
            <v>5982.9</v>
          </cell>
          <cell r="L108">
            <v>0</v>
          </cell>
          <cell r="M108">
            <v>0</v>
          </cell>
          <cell r="N108">
            <v>5982.9</v>
          </cell>
        </row>
        <row r="109">
          <cell r="A109" t="str">
            <v>TLL102</v>
          </cell>
          <cell r="B109" t="str">
            <v>Lim Kim Lian</v>
          </cell>
          <cell r="C109">
            <v>50000</v>
          </cell>
          <cell r="D109">
            <v>14454.3</v>
          </cell>
          <cell r="E109">
            <v>9075.4</v>
          </cell>
          <cell r="F109">
            <v>5378.9</v>
          </cell>
          <cell r="I109">
            <v>22934.6</v>
          </cell>
          <cell r="J109" t="e">
            <v>#N/A</v>
          </cell>
          <cell r="K109">
            <v>14454.3</v>
          </cell>
          <cell r="L109">
            <v>22934.6</v>
          </cell>
          <cell r="M109">
            <v>0</v>
          </cell>
          <cell r="N109">
            <v>14454.3</v>
          </cell>
        </row>
        <row r="110">
          <cell r="A110" t="str">
            <v>TLL131</v>
          </cell>
          <cell r="B110" t="str">
            <v>Lee Kai Peng</v>
          </cell>
          <cell r="C110">
            <v>5000</v>
          </cell>
          <cell r="D110">
            <v>1327</v>
          </cell>
          <cell r="E110">
            <v>1327</v>
          </cell>
          <cell r="I110" t="e">
            <v>#N/A</v>
          </cell>
          <cell r="J110" t="e">
            <v>#N/A</v>
          </cell>
          <cell r="K110">
            <v>1327</v>
          </cell>
          <cell r="L110">
            <v>0</v>
          </cell>
          <cell r="M110">
            <v>0</v>
          </cell>
          <cell r="N110">
            <v>1327</v>
          </cell>
        </row>
        <row r="111">
          <cell r="A111" t="str">
            <v>TLL132</v>
          </cell>
          <cell r="B111" t="str">
            <v>Lee Kai Peng</v>
          </cell>
          <cell r="C111">
            <v>10000</v>
          </cell>
          <cell r="D111">
            <v>5636.9</v>
          </cell>
          <cell r="E111">
            <v>5636.9</v>
          </cell>
          <cell r="I111">
            <v>4524.7</v>
          </cell>
          <cell r="J111" t="e">
            <v>#N/A</v>
          </cell>
          <cell r="K111">
            <v>5636.9</v>
          </cell>
          <cell r="L111">
            <v>4524.7</v>
          </cell>
          <cell r="M111">
            <v>0</v>
          </cell>
          <cell r="N111">
            <v>5636.9</v>
          </cell>
        </row>
        <row r="112">
          <cell r="A112" t="str">
            <v>TLL152</v>
          </cell>
          <cell r="B112" t="str">
            <v>Low Soew Weng Development Sdn</v>
          </cell>
          <cell r="C112">
            <v>30000</v>
          </cell>
          <cell r="D112">
            <v>6945.9</v>
          </cell>
          <cell r="E112">
            <v>6945.9</v>
          </cell>
          <cell r="I112" t="e">
            <v>#N/A</v>
          </cell>
          <cell r="J112" t="e">
            <v>#N/A</v>
          </cell>
          <cell r="K112">
            <v>6945.9</v>
          </cell>
          <cell r="L112">
            <v>0</v>
          </cell>
          <cell r="M112">
            <v>0</v>
          </cell>
          <cell r="N112">
            <v>6945.9</v>
          </cell>
        </row>
        <row r="113">
          <cell r="A113" t="str">
            <v>TLL162</v>
          </cell>
          <cell r="B113" t="str">
            <v>Land Spring Development</v>
          </cell>
          <cell r="C113">
            <v>15000</v>
          </cell>
          <cell r="D113">
            <v>2506.5</v>
          </cell>
          <cell r="E113">
            <v>2506.5</v>
          </cell>
          <cell r="I113" t="e">
            <v>#N/A</v>
          </cell>
          <cell r="J113" t="e">
            <v>#N/A</v>
          </cell>
          <cell r="K113">
            <v>2506.5</v>
          </cell>
          <cell r="L113">
            <v>0</v>
          </cell>
          <cell r="M113">
            <v>0</v>
          </cell>
          <cell r="N113">
            <v>2506.5</v>
          </cell>
        </row>
        <row r="114">
          <cell r="A114" t="str">
            <v>TLM102</v>
          </cell>
          <cell r="B114" t="str">
            <v>Maju Sekali Sdn Bhd</v>
          </cell>
          <cell r="C114">
            <v>10000</v>
          </cell>
          <cell r="D114">
            <v>2014.7</v>
          </cell>
          <cell r="H114">
            <v>2014.7</v>
          </cell>
          <cell r="I114">
            <v>2014.7</v>
          </cell>
          <cell r="J114" t="e">
            <v>#N/A</v>
          </cell>
          <cell r="K114">
            <v>2014.7</v>
          </cell>
          <cell r="L114">
            <v>2014.7</v>
          </cell>
          <cell r="M114">
            <v>0</v>
          </cell>
          <cell r="N114">
            <v>2014.7</v>
          </cell>
        </row>
        <row r="115">
          <cell r="A115" t="str">
            <v>TLM111</v>
          </cell>
          <cell r="B115" t="str">
            <v>Masih Jaya Sdn Bhd</v>
          </cell>
          <cell r="C115">
            <v>65000</v>
          </cell>
          <cell r="D115">
            <v>1520</v>
          </cell>
          <cell r="E115">
            <v>1520</v>
          </cell>
          <cell r="I115">
            <v>5918</v>
          </cell>
          <cell r="J115" t="e">
            <v>#N/A</v>
          </cell>
          <cell r="K115">
            <v>1520</v>
          </cell>
          <cell r="L115">
            <v>5918</v>
          </cell>
          <cell r="M115">
            <v>0</v>
          </cell>
          <cell r="N115">
            <v>1520</v>
          </cell>
        </row>
        <row r="116">
          <cell r="A116" t="str">
            <v>TLM112</v>
          </cell>
          <cell r="B116" t="str">
            <v>Masih Jaya Sdn Bhd</v>
          </cell>
          <cell r="C116">
            <v>50000</v>
          </cell>
          <cell r="D116">
            <v>11205.6</v>
          </cell>
          <cell r="E116">
            <v>11205.6</v>
          </cell>
          <cell r="I116">
            <v>28653.5</v>
          </cell>
          <cell r="J116" t="e">
            <v>#N/A</v>
          </cell>
          <cell r="K116">
            <v>11205.6</v>
          </cell>
          <cell r="L116">
            <v>28653.5</v>
          </cell>
          <cell r="M116">
            <v>0</v>
          </cell>
          <cell r="N116">
            <v>11205.6</v>
          </cell>
        </row>
        <row r="117">
          <cell r="A117" t="str">
            <v>TLM122</v>
          </cell>
          <cell r="B117" t="str">
            <v>Mee Kwong Machinery Supplies S</v>
          </cell>
          <cell r="C117">
            <v>10000</v>
          </cell>
          <cell r="D117">
            <v>1589.7</v>
          </cell>
          <cell r="E117">
            <v>1589.7</v>
          </cell>
          <cell r="I117">
            <v>5429.5</v>
          </cell>
          <cell r="J117" t="e">
            <v>#N/A</v>
          </cell>
          <cell r="K117">
            <v>1589.7</v>
          </cell>
          <cell r="L117">
            <v>5429.5</v>
          </cell>
          <cell r="M117">
            <v>0</v>
          </cell>
          <cell r="N117">
            <v>1589.7</v>
          </cell>
        </row>
        <row r="119">
          <cell r="A119" t="str">
            <v>TLM152</v>
          </cell>
          <cell r="B119" t="str">
            <v>Melewar Estate Div. 2</v>
          </cell>
          <cell r="C119">
            <v>5000</v>
          </cell>
          <cell r="D119">
            <v>60</v>
          </cell>
          <cell r="E119">
            <v>60</v>
          </cell>
          <cell r="I119">
            <v>240</v>
          </cell>
          <cell r="J119" t="e">
            <v>#N/A</v>
          </cell>
          <cell r="K119">
            <v>60</v>
          </cell>
          <cell r="L119">
            <v>240</v>
          </cell>
          <cell r="M119">
            <v>0</v>
          </cell>
          <cell r="N119">
            <v>60</v>
          </cell>
        </row>
        <row r="120">
          <cell r="A120" t="str">
            <v>TLM162</v>
          </cell>
          <cell r="B120" t="str">
            <v>Syarikat Min Lee Engineering</v>
          </cell>
          <cell r="C120">
            <v>20000</v>
          </cell>
          <cell r="D120">
            <v>11985.9</v>
          </cell>
          <cell r="E120">
            <v>11985.9</v>
          </cell>
          <cell r="I120">
            <v>4910.3</v>
          </cell>
          <cell r="J120" t="e">
            <v>#N/A</v>
          </cell>
          <cell r="K120">
            <v>11985.9</v>
          </cell>
          <cell r="L120">
            <v>4910.3</v>
          </cell>
          <cell r="M120">
            <v>0</v>
          </cell>
          <cell r="N120">
            <v>11985.9</v>
          </cell>
        </row>
        <row r="121">
          <cell r="A121" t="str">
            <v>TLM172</v>
          </cell>
          <cell r="B121" t="str">
            <v>Sykt. M K Machinery Supplier</v>
          </cell>
          <cell r="C121">
            <v>30000</v>
          </cell>
          <cell r="D121">
            <v>479.2</v>
          </cell>
          <cell r="E121">
            <v>479.2</v>
          </cell>
          <cell r="I121" t="e">
            <v>#N/A</v>
          </cell>
          <cell r="J121" t="e">
            <v>#N/A</v>
          </cell>
          <cell r="K121">
            <v>479.2</v>
          </cell>
          <cell r="L121">
            <v>0</v>
          </cell>
          <cell r="M121">
            <v>0</v>
          </cell>
          <cell r="N121">
            <v>479.2</v>
          </cell>
        </row>
        <row r="123">
          <cell r="A123" t="str">
            <v>TLN112</v>
          </cell>
          <cell r="B123" t="str">
            <v>New Tech Engineering Works</v>
          </cell>
          <cell r="I123" t="e">
            <v>#N/A</v>
          </cell>
          <cell r="J123" t="e">
            <v>#N/A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TLP102</v>
          </cell>
          <cell r="B124" t="str">
            <v>Pemborong Lee Bersaudara</v>
          </cell>
          <cell r="C124">
            <v>10000</v>
          </cell>
          <cell r="D124">
            <v>3160.8</v>
          </cell>
          <cell r="E124">
            <v>3160.8</v>
          </cell>
          <cell r="I124" t="e">
            <v>#N/A</v>
          </cell>
          <cell r="J124" t="e">
            <v>#N/A</v>
          </cell>
          <cell r="K124">
            <v>3160.8</v>
          </cell>
          <cell r="L124">
            <v>0</v>
          </cell>
          <cell r="M124">
            <v>0</v>
          </cell>
          <cell r="N124">
            <v>3160.8</v>
          </cell>
        </row>
        <row r="125">
          <cell r="A125" t="str">
            <v>TLP122</v>
          </cell>
          <cell r="B125" t="str">
            <v>Pemborong Primanis</v>
          </cell>
          <cell r="C125">
            <v>36000</v>
          </cell>
          <cell r="D125">
            <v>7330.8</v>
          </cell>
          <cell r="E125">
            <v>7330.8</v>
          </cell>
          <cell r="I125">
            <v>6000</v>
          </cell>
          <cell r="J125" t="e">
            <v>#N/A</v>
          </cell>
          <cell r="K125">
            <v>7330.8</v>
          </cell>
          <cell r="L125">
            <v>6000</v>
          </cell>
          <cell r="M125">
            <v>0</v>
          </cell>
          <cell r="N125">
            <v>7330.8</v>
          </cell>
        </row>
        <row r="126">
          <cell r="A126" t="str">
            <v>TLP132</v>
          </cell>
          <cell r="B126" t="str">
            <v>Pemborong Maju</v>
          </cell>
          <cell r="C126">
            <v>25000</v>
          </cell>
          <cell r="D126">
            <v>5144.3</v>
          </cell>
          <cell r="E126">
            <v>5144.3</v>
          </cell>
          <cell r="I126">
            <v>8941.4</v>
          </cell>
          <cell r="J126">
            <v>0</v>
          </cell>
          <cell r="K126">
            <v>5144.3</v>
          </cell>
          <cell r="L126">
            <v>8941.4</v>
          </cell>
          <cell r="M126">
            <v>0</v>
          </cell>
          <cell r="N126">
            <v>5144.3</v>
          </cell>
        </row>
        <row r="127">
          <cell r="A127" t="str">
            <v>TLP142</v>
          </cell>
          <cell r="B127" t="str">
            <v>Pacific Hardwoods Sdn Bhd</v>
          </cell>
          <cell r="C127">
            <v>25000</v>
          </cell>
          <cell r="D127">
            <v>3733</v>
          </cell>
          <cell r="E127">
            <v>3733</v>
          </cell>
          <cell r="I127">
            <v>1061.5</v>
          </cell>
          <cell r="J127" t="e">
            <v>#N/A</v>
          </cell>
          <cell r="K127">
            <v>3733</v>
          </cell>
          <cell r="L127">
            <v>1061.5</v>
          </cell>
          <cell r="M127">
            <v>0</v>
          </cell>
          <cell r="N127">
            <v>3733</v>
          </cell>
        </row>
        <row r="128">
          <cell r="A128" t="str">
            <v>TLP171</v>
          </cell>
          <cell r="B128" t="str">
            <v>Promise Venture Sdn Bhd</v>
          </cell>
          <cell r="C128">
            <v>45000</v>
          </cell>
          <cell r="D128">
            <v>530</v>
          </cell>
          <cell r="E128">
            <v>530</v>
          </cell>
          <cell r="I128" t="e">
            <v>#N/A</v>
          </cell>
          <cell r="J128" t="e">
            <v>#N/A</v>
          </cell>
          <cell r="K128">
            <v>530</v>
          </cell>
          <cell r="L128">
            <v>0</v>
          </cell>
          <cell r="M128">
            <v>0</v>
          </cell>
          <cell r="N128">
            <v>530</v>
          </cell>
        </row>
        <row r="129">
          <cell r="A129" t="str">
            <v>TLP172</v>
          </cell>
          <cell r="B129" t="str">
            <v>Promise Venture Sdn Bhd</v>
          </cell>
          <cell r="C129">
            <v>60000</v>
          </cell>
          <cell r="D129">
            <v>34559.199999999997</v>
          </cell>
          <cell r="E129">
            <v>34559.199999999997</v>
          </cell>
          <cell r="I129">
            <v>458.2</v>
          </cell>
          <cell r="J129" t="e">
            <v>#N/A</v>
          </cell>
          <cell r="K129">
            <v>34559.199999999997</v>
          </cell>
          <cell r="L129">
            <v>458.2</v>
          </cell>
          <cell r="M129">
            <v>0</v>
          </cell>
          <cell r="N129">
            <v>34559.199999999997</v>
          </cell>
        </row>
        <row r="130">
          <cell r="A130" t="str">
            <v>TLP182</v>
          </cell>
          <cell r="B130" t="str">
            <v>Pemborong Adamaju</v>
          </cell>
          <cell r="C130">
            <v>10000</v>
          </cell>
          <cell r="D130">
            <v>758.8</v>
          </cell>
          <cell r="E130">
            <v>758.8</v>
          </cell>
          <cell r="I130">
            <v>943.9</v>
          </cell>
          <cell r="J130" t="e">
            <v>#N/A</v>
          </cell>
          <cell r="K130">
            <v>758.8</v>
          </cell>
          <cell r="L130">
            <v>943.9</v>
          </cell>
          <cell r="M130">
            <v>0</v>
          </cell>
          <cell r="N130">
            <v>758.8</v>
          </cell>
        </row>
        <row r="131">
          <cell r="A131" t="str">
            <v>TLP192</v>
          </cell>
          <cell r="B131" t="str">
            <v>Pemborong Sri Kemajuan</v>
          </cell>
          <cell r="C131">
            <v>30000</v>
          </cell>
          <cell r="D131">
            <v>10000</v>
          </cell>
          <cell r="F131">
            <v>10000</v>
          </cell>
          <cell r="I131" t="e">
            <v>#N/A</v>
          </cell>
          <cell r="J131" t="e">
            <v>#N/A</v>
          </cell>
          <cell r="K131">
            <v>10000</v>
          </cell>
          <cell r="L131">
            <v>0</v>
          </cell>
          <cell r="M131">
            <v>0</v>
          </cell>
          <cell r="N131">
            <v>10000</v>
          </cell>
        </row>
        <row r="132">
          <cell r="A132" t="str">
            <v>TLP202</v>
          </cell>
          <cell r="B132" t="str">
            <v>Perkasa Development Co</v>
          </cell>
          <cell r="C132">
            <v>10000</v>
          </cell>
          <cell r="D132">
            <v>3438.9</v>
          </cell>
          <cell r="E132">
            <v>3438.9</v>
          </cell>
          <cell r="I132" t="e">
            <v>#N/A</v>
          </cell>
          <cell r="J132" t="e">
            <v>#N/A</v>
          </cell>
          <cell r="K132">
            <v>3438.9</v>
          </cell>
          <cell r="L132">
            <v>0</v>
          </cell>
          <cell r="M132">
            <v>0</v>
          </cell>
          <cell r="N132">
            <v>3438.9</v>
          </cell>
        </row>
        <row r="133">
          <cell r="A133" t="str">
            <v>TLR102</v>
          </cell>
          <cell r="B133" t="str">
            <v>Rainbow Enterprise</v>
          </cell>
          <cell r="C133">
            <v>10000</v>
          </cell>
          <cell r="D133">
            <v>821.8</v>
          </cell>
          <cell r="E133">
            <v>821.8</v>
          </cell>
          <cell r="I133">
            <v>318.39999999999998</v>
          </cell>
          <cell r="J133" t="e">
            <v>#N/A</v>
          </cell>
          <cell r="K133">
            <v>821.8</v>
          </cell>
          <cell r="L133">
            <v>318.39999999999998</v>
          </cell>
          <cell r="M133">
            <v>0</v>
          </cell>
          <cell r="N133">
            <v>821.8</v>
          </cell>
        </row>
        <row r="134">
          <cell r="A134" t="str">
            <v>TLR112</v>
          </cell>
          <cell r="B134" t="str">
            <v>Syarikat Rising Enterprise</v>
          </cell>
          <cell r="C134">
            <v>10000</v>
          </cell>
          <cell r="D134">
            <v>1592.89</v>
          </cell>
          <cell r="H134">
            <v>1592.89</v>
          </cell>
          <cell r="I134">
            <v>7542.89</v>
          </cell>
          <cell r="J134">
            <v>1742.93</v>
          </cell>
          <cell r="K134">
            <v>1592.89</v>
          </cell>
          <cell r="L134">
            <v>7542.89</v>
          </cell>
          <cell r="M134">
            <v>1742.93</v>
          </cell>
          <cell r="N134">
            <v>-150.03999999999996</v>
          </cell>
        </row>
        <row r="135">
          <cell r="A135" t="str">
            <v>TLR132</v>
          </cell>
          <cell r="B135" t="str">
            <v>Relicamp Corporation Sdn Bhd</v>
          </cell>
          <cell r="I135">
            <v>5516.1</v>
          </cell>
          <cell r="J135" t="e">
            <v>#N/A</v>
          </cell>
          <cell r="K135">
            <v>0</v>
          </cell>
          <cell r="L135">
            <v>5516.1</v>
          </cell>
          <cell r="M135">
            <v>0</v>
          </cell>
          <cell r="N135">
            <v>0</v>
          </cell>
        </row>
        <row r="136">
          <cell r="A136" t="str">
            <v>TLS112</v>
          </cell>
          <cell r="B136" t="str">
            <v>Sanko Enterprise</v>
          </cell>
          <cell r="C136">
            <v>3000</v>
          </cell>
          <cell r="D136">
            <v>956.8</v>
          </cell>
          <cell r="E136">
            <v>115.9</v>
          </cell>
          <cell r="F136">
            <v>57.74</v>
          </cell>
          <cell r="G136">
            <v>18.96</v>
          </cell>
          <cell r="H136">
            <v>764.2</v>
          </cell>
          <cell r="I136">
            <v>1564.2</v>
          </cell>
          <cell r="J136">
            <v>192.60000000000005</v>
          </cell>
          <cell r="K136">
            <v>956.80000000000007</v>
          </cell>
          <cell r="L136">
            <v>1564.2</v>
          </cell>
          <cell r="M136">
            <v>192.6</v>
          </cell>
          <cell r="N136">
            <v>764.2</v>
          </cell>
        </row>
        <row r="137">
          <cell r="A137" t="str">
            <v>TLS122</v>
          </cell>
          <cell r="B137" t="str">
            <v>Sebar Jati Sdn Bhd</v>
          </cell>
          <cell r="C137">
            <v>10000</v>
          </cell>
          <cell r="D137">
            <v>4400</v>
          </cell>
          <cell r="H137">
            <v>4400</v>
          </cell>
          <cell r="I137">
            <v>6601.9</v>
          </cell>
          <cell r="J137" t="e">
            <v>#N/A</v>
          </cell>
          <cell r="K137">
            <v>4400</v>
          </cell>
          <cell r="L137">
            <v>6601.9</v>
          </cell>
          <cell r="M137">
            <v>0</v>
          </cell>
          <cell r="N137">
            <v>4400</v>
          </cell>
        </row>
        <row r="138">
          <cell r="A138" t="str">
            <v>TLS132</v>
          </cell>
          <cell r="B138" t="str">
            <v>Syarikat Sunny Enterprise</v>
          </cell>
          <cell r="C138">
            <v>15000</v>
          </cell>
          <cell r="D138">
            <v>990</v>
          </cell>
          <cell r="E138">
            <v>990</v>
          </cell>
          <cell r="I138">
            <v>162.80000000000001</v>
          </cell>
          <cell r="J138" t="e">
            <v>#N/A</v>
          </cell>
          <cell r="K138">
            <v>990</v>
          </cell>
          <cell r="L138">
            <v>162.80000000000001</v>
          </cell>
          <cell r="M138">
            <v>0</v>
          </cell>
          <cell r="N138">
            <v>990</v>
          </cell>
        </row>
        <row r="139">
          <cell r="A139" t="str">
            <v>TLS152</v>
          </cell>
          <cell r="B139" t="str">
            <v>Syarikat Hup Fung</v>
          </cell>
          <cell r="C139">
            <v>20000</v>
          </cell>
          <cell r="D139">
            <v>1896.2</v>
          </cell>
          <cell r="E139">
            <v>1896.2</v>
          </cell>
          <cell r="I139">
            <v>5200</v>
          </cell>
          <cell r="J139" t="e">
            <v>#N/A</v>
          </cell>
          <cell r="K139">
            <v>1896.2</v>
          </cell>
          <cell r="L139">
            <v>5200</v>
          </cell>
          <cell r="M139">
            <v>0</v>
          </cell>
          <cell r="N139">
            <v>1896.2</v>
          </cell>
        </row>
        <row r="140">
          <cell r="A140" t="str">
            <v>TLS162</v>
          </cell>
          <cell r="B140" t="str">
            <v>Sam Soon Enterprise</v>
          </cell>
          <cell r="C140">
            <v>8000</v>
          </cell>
          <cell r="D140">
            <v>2112</v>
          </cell>
          <cell r="E140">
            <v>829.5</v>
          </cell>
          <cell r="F140">
            <v>904.8</v>
          </cell>
          <cell r="G140">
            <v>377.7</v>
          </cell>
          <cell r="I140">
            <v>1879.2</v>
          </cell>
          <cell r="J140" t="e">
            <v>#N/A</v>
          </cell>
          <cell r="K140">
            <v>2112</v>
          </cell>
          <cell r="L140">
            <v>1879.2</v>
          </cell>
          <cell r="M140">
            <v>0</v>
          </cell>
          <cell r="N140">
            <v>2112</v>
          </cell>
        </row>
        <row r="141">
          <cell r="A141" t="str">
            <v>TLS172</v>
          </cell>
          <cell r="B141" t="str">
            <v>STL Enginering</v>
          </cell>
          <cell r="C141">
            <v>20000</v>
          </cell>
          <cell r="D141">
            <v>4436.6000000000004</v>
          </cell>
          <cell r="E141">
            <v>4436.6000000000004</v>
          </cell>
          <cell r="I141">
            <v>12947.8</v>
          </cell>
          <cell r="J141" t="e">
            <v>#N/A</v>
          </cell>
          <cell r="K141">
            <v>4436.6000000000004</v>
          </cell>
          <cell r="L141">
            <v>12947.8</v>
          </cell>
          <cell r="M141">
            <v>0</v>
          </cell>
          <cell r="N141">
            <v>4436.6000000000004</v>
          </cell>
        </row>
        <row r="142">
          <cell r="A142" t="str">
            <v>TLS192</v>
          </cell>
          <cell r="B142" t="str">
            <v>Sheong Huat Tyres And Batterie</v>
          </cell>
          <cell r="C142">
            <v>10000</v>
          </cell>
          <cell r="D142">
            <v>130</v>
          </cell>
          <cell r="E142">
            <v>130</v>
          </cell>
          <cell r="I142" t="e">
            <v>#N/A</v>
          </cell>
          <cell r="J142" t="e">
            <v>#N/A</v>
          </cell>
          <cell r="K142">
            <v>130</v>
          </cell>
          <cell r="L142">
            <v>0</v>
          </cell>
          <cell r="M142">
            <v>0</v>
          </cell>
          <cell r="N142">
            <v>130</v>
          </cell>
        </row>
        <row r="143">
          <cell r="A143" t="str">
            <v>TLT112</v>
          </cell>
          <cell r="B143" t="str">
            <v>Tuah Keemasan Sdn Bhd</v>
          </cell>
          <cell r="C143">
            <v>35000</v>
          </cell>
          <cell r="D143">
            <v>13099</v>
          </cell>
          <cell r="E143">
            <v>11793.8</v>
          </cell>
          <cell r="F143">
            <v>1305.2</v>
          </cell>
          <cell r="I143">
            <v>5839.1</v>
          </cell>
          <cell r="J143" t="e">
            <v>#N/A</v>
          </cell>
          <cell r="K143">
            <v>13099</v>
          </cell>
          <cell r="L143">
            <v>5839.1</v>
          </cell>
          <cell r="M143">
            <v>0</v>
          </cell>
          <cell r="N143">
            <v>13099</v>
          </cell>
        </row>
        <row r="144">
          <cell r="A144" t="str">
            <v>TLT121</v>
          </cell>
          <cell r="B144" t="str">
            <v>Tadek Sdn Bhd</v>
          </cell>
          <cell r="C144">
            <v>15000</v>
          </cell>
          <cell r="D144">
            <v>530</v>
          </cell>
          <cell r="E144">
            <v>530</v>
          </cell>
          <cell r="I144" t="e">
            <v>#N/A</v>
          </cell>
          <cell r="J144" t="e">
            <v>#N/A</v>
          </cell>
          <cell r="K144">
            <v>530</v>
          </cell>
          <cell r="L144">
            <v>0</v>
          </cell>
          <cell r="M144">
            <v>0</v>
          </cell>
          <cell r="N144">
            <v>530</v>
          </cell>
        </row>
        <row r="145">
          <cell r="A145" t="str">
            <v>TLT122</v>
          </cell>
          <cell r="B145" t="str">
            <v>Tadek Sdn Bhd</v>
          </cell>
          <cell r="C145">
            <v>30000</v>
          </cell>
          <cell r="D145">
            <v>6.5</v>
          </cell>
          <cell r="E145">
            <v>6.5</v>
          </cell>
          <cell r="I145" t="e">
            <v>#N/A</v>
          </cell>
          <cell r="J145" t="e">
            <v>#N/A</v>
          </cell>
          <cell r="K145">
            <v>6.5</v>
          </cell>
          <cell r="L145">
            <v>0</v>
          </cell>
          <cell r="M145">
            <v>0</v>
          </cell>
          <cell r="N145">
            <v>6.5</v>
          </cell>
        </row>
        <row r="146">
          <cell r="A146" t="str">
            <v>TLT142</v>
          </cell>
          <cell r="B146" t="str">
            <v>Tan &amp; Phang Development Co</v>
          </cell>
          <cell r="C146">
            <v>10000</v>
          </cell>
          <cell r="D146">
            <v>10883.6</v>
          </cell>
          <cell r="E146">
            <v>7368</v>
          </cell>
          <cell r="F146">
            <v>3515.6</v>
          </cell>
          <cell r="I146">
            <v>16938</v>
          </cell>
          <cell r="J146" t="e">
            <v>#N/A</v>
          </cell>
          <cell r="K146">
            <v>10883.6</v>
          </cell>
          <cell r="L146">
            <v>16938</v>
          </cell>
          <cell r="M146">
            <v>0</v>
          </cell>
          <cell r="N146">
            <v>10883.6</v>
          </cell>
        </row>
        <row r="147">
          <cell r="A147" t="str">
            <v>TLT152</v>
          </cell>
          <cell r="B147" t="str">
            <v>Tan Yan Moon</v>
          </cell>
          <cell r="C147">
            <v>10000</v>
          </cell>
          <cell r="D147">
            <v>16103.04</v>
          </cell>
          <cell r="E147">
            <v>696.74</v>
          </cell>
          <cell r="F147">
            <v>8291.9</v>
          </cell>
          <cell r="G147">
            <v>7114.4</v>
          </cell>
          <cell r="I147">
            <v>7568</v>
          </cell>
          <cell r="J147">
            <v>696.74</v>
          </cell>
          <cell r="K147">
            <v>16103.039999999999</v>
          </cell>
          <cell r="L147">
            <v>7568</v>
          </cell>
          <cell r="M147">
            <v>696.74</v>
          </cell>
          <cell r="N147">
            <v>15406.3</v>
          </cell>
        </row>
        <row r="148">
          <cell r="A148" t="str">
            <v>TLT162</v>
          </cell>
          <cell r="B148" t="str">
            <v>Syarikat Tolly Machinery</v>
          </cell>
          <cell r="C148">
            <v>10000</v>
          </cell>
          <cell r="D148">
            <v>405</v>
          </cell>
          <cell r="E148">
            <v>405</v>
          </cell>
          <cell r="I148">
            <v>1086</v>
          </cell>
          <cell r="J148" t="e">
            <v>#N/A</v>
          </cell>
          <cell r="K148">
            <v>405</v>
          </cell>
          <cell r="L148">
            <v>1086</v>
          </cell>
          <cell r="M148">
            <v>0</v>
          </cell>
          <cell r="N148">
            <v>405</v>
          </cell>
        </row>
        <row r="149">
          <cell r="A149" t="str">
            <v>TLT172</v>
          </cell>
          <cell r="B149" t="str">
            <v>T &amp; L Engineering And Contruct</v>
          </cell>
          <cell r="C149">
            <v>10000</v>
          </cell>
          <cell r="D149">
            <v>67</v>
          </cell>
          <cell r="E149">
            <v>67</v>
          </cell>
          <cell r="I149">
            <v>3400.1</v>
          </cell>
          <cell r="J149" t="e">
            <v>#N/A</v>
          </cell>
          <cell r="K149">
            <v>67</v>
          </cell>
          <cell r="L149">
            <v>3400.1</v>
          </cell>
          <cell r="M149">
            <v>0</v>
          </cell>
          <cell r="N149">
            <v>67</v>
          </cell>
        </row>
        <row r="150">
          <cell r="A150" t="str">
            <v>TLT191</v>
          </cell>
          <cell r="B150" t="str">
            <v>T S F Development Company</v>
          </cell>
          <cell r="C150">
            <v>5000</v>
          </cell>
          <cell r="D150">
            <v>1400</v>
          </cell>
          <cell r="E150">
            <v>1400</v>
          </cell>
          <cell r="I150" t="e">
            <v>#N/A</v>
          </cell>
          <cell r="J150" t="e">
            <v>#N/A</v>
          </cell>
          <cell r="K150">
            <v>1400</v>
          </cell>
          <cell r="L150">
            <v>0</v>
          </cell>
          <cell r="M150">
            <v>0</v>
          </cell>
          <cell r="N150">
            <v>1400</v>
          </cell>
        </row>
        <row r="151">
          <cell r="A151" t="str">
            <v>TLT192</v>
          </cell>
          <cell r="B151" t="str">
            <v>T S F Development Company</v>
          </cell>
          <cell r="C151">
            <v>20000</v>
          </cell>
          <cell r="D151">
            <v>15491.6</v>
          </cell>
          <cell r="E151">
            <v>14233.7</v>
          </cell>
          <cell r="F151">
            <v>1257.9000000000001</v>
          </cell>
          <cell r="I151" t="e">
            <v>#N/A</v>
          </cell>
          <cell r="J151" t="e">
            <v>#N/A</v>
          </cell>
          <cell r="K151">
            <v>15491.6</v>
          </cell>
          <cell r="L151">
            <v>0</v>
          </cell>
          <cell r="M151">
            <v>0</v>
          </cell>
          <cell r="N151">
            <v>15491.6</v>
          </cell>
        </row>
        <row r="152">
          <cell r="A152" t="str">
            <v>TLT202</v>
          </cell>
          <cell r="B152" t="str">
            <v>Tazan Sdn Bhd</v>
          </cell>
          <cell r="C152">
            <v>20000</v>
          </cell>
          <cell r="D152">
            <v>12724.65</v>
          </cell>
          <cell r="E152">
            <v>491</v>
          </cell>
          <cell r="F152">
            <v>8662.1</v>
          </cell>
          <cell r="G152">
            <v>3571.55</v>
          </cell>
          <cell r="I152" t="e">
            <v>#N/A</v>
          </cell>
          <cell r="J152" t="e">
            <v>#N/A</v>
          </cell>
          <cell r="K152">
            <v>12724.650000000001</v>
          </cell>
          <cell r="L152">
            <v>0</v>
          </cell>
          <cell r="M152">
            <v>0</v>
          </cell>
          <cell r="N152">
            <v>12724.650000000001</v>
          </cell>
        </row>
        <row r="153">
          <cell r="A153" t="str">
            <v>TLU102</v>
          </cell>
          <cell r="B153" t="str">
            <v>United Track Sdn Bhd</v>
          </cell>
          <cell r="C153">
            <v>20000</v>
          </cell>
          <cell r="D153">
            <v>4982</v>
          </cell>
          <cell r="E153">
            <v>4982</v>
          </cell>
          <cell r="I153">
            <v>3168.7</v>
          </cell>
          <cell r="J153" t="e">
            <v>#N/A</v>
          </cell>
          <cell r="K153">
            <v>4982</v>
          </cell>
          <cell r="L153">
            <v>3168.7</v>
          </cell>
          <cell r="M153">
            <v>0</v>
          </cell>
          <cell r="N153">
            <v>4982</v>
          </cell>
        </row>
        <row r="154">
          <cell r="A154" t="str">
            <v>TLV102</v>
          </cell>
          <cell r="B154" t="str">
            <v>Victory Development Co</v>
          </cell>
          <cell r="C154">
            <v>20000</v>
          </cell>
          <cell r="D154">
            <v>12848.9</v>
          </cell>
          <cell r="E154">
            <v>12848.9</v>
          </cell>
          <cell r="I154">
            <v>8886.4</v>
          </cell>
          <cell r="J154" t="e">
            <v>#N/A</v>
          </cell>
          <cell r="K154">
            <v>12848.9</v>
          </cell>
          <cell r="L154">
            <v>8886.4</v>
          </cell>
          <cell r="M154">
            <v>0</v>
          </cell>
          <cell r="N154">
            <v>12848.9</v>
          </cell>
        </row>
        <row r="155">
          <cell r="A155" t="str">
            <v>TLV112</v>
          </cell>
          <cell r="B155" t="str">
            <v>V W Enterprise</v>
          </cell>
          <cell r="C155">
            <v>10000</v>
          </cell>
          <cell r="D155">
            <v>12889.8</v>
          </cell>
          <cell r="E155">
            <v>12889.8</v>
          </cell>
          <cell r="I155">
            <v>12917</v>
          </cell>
          <cell r="J155" t="e">
            <v>#N/A</v>
          </cell>
          <cell r="K155">
            <v>12889.8</v>
          </cell>
          <cell r="L155">
            <v>12917</v>
          </cell>
          <cell r="M155">
            <v>0</v>
          </cell>
          <cell r="N155">
            <v>12889.8</v>
          </cell>
        </row>
        <row r="156">
          <cell r="A156" t="str">
            <v>TLV122</v>
          </cell>
          <cell r="B156" t="str">
            <v>Victory Enterprise</v>
          </cell>
          <cell r="C156">
            <v>5000</v>
          </cell>
          <cell r="D156">
            <v>1774.4</v>
          </cell>
          <cell r="E156">
            <v>1774.4</v>
          </cell>
          <cell r="I156" t="e">
            <v>#N/A</v>
          </cell>
          <cell r="J156" t="e">
            <v>#N/A</v>
          </cell>
          <cell r="K156">
            <v>1774.4</v>
          </cell>
          <cell r="L156">
            <v>0</v>
          </cell>
          <cell r="M156">
            <v>0</v>
          </cell>
          <cell r="N156">
            <v>1774.4</v>
          </cell>
        </row>
        <row r="157">
          <cell r="A157" t="str">
            <v>TLW102</v>
          </cell>
          <cell r="B157" t="str">
            <v>Wei Seng Development</v>
          </cell>
          <cell r="C157">
            <v>15000</v>
          </cell>
          <cell r="D157">
            <v>12887.8</v>
          </cell>
          <cell r="E157">
            <v>12887.8</v>
          </cell>
          <cell r="I157">
            <v>4863.1000000000004</v>
          </cell>
          <cell r="J157" t="e">
            <v>#N/A</v>
          </cell>
          <cell r="K157">
            <v>12887.8</v>
          </cell>
          <cell r="L157">
            <v>4863.1000000000004</v>
          </cell>
          <cell r="M157">
            <v>0</v>
          </cell>
          <cell r="N157">
            <v>12887.8</v>
          </cell>
        </row>
        <row r="159">
          <cell r="A159" t="str">
            <v>TLW142</v>
          </cell>
          <cell r="B159" t="str">
            <v>Wengcon Holdings Sdn Bhd</v>
          </cell>
          <cell r="C159">
            <v>50000</v>
          </cell>
          <cell r="D159">
            <v>7175.5</v>
          </cell>
          <cell r="E159">
            <v>7175.5</v>
          </cell>
          <cell r="I159">
            <v>10031.799999999999</v>
          </cell>
          <cell r="J159" t="e">
            <v>#N/A</v>
          </cell>
          <cell r="K159">
            <v>7175.5</v>
          </cell>
          <cell r="L159">
            <v>10031.799999999999</v>
          </cell>
          <cell r="M159">
            <v>0</v>
          </cell>
          <cell r="N159">
            <v>7175.5</v>
          </cell>
        </row>
        <row r="160">
          <cell r="A160" t="str">
            <v>TLW152</v>
          </cell>
          <cell r="B160" t="str">
            <v>Welltech Eng. Consultancy &amp; Se</v>
          </cell>
          <cell r="C160">
            <v>30000</v>
          </cell>
          <cell r="D160">
            <v>2129.5</v>
          </cell>
          <cell r="E160">
            <v>2129.5</v>
          </cell>
          <cell r="I160">
            <v>1102.5</v>
          </cell>
          <cell r="J160" t="e">
            <v>#N/A</v>
          </cell>
          <cell r="K160">
            <v>2129.5</v>
          </cell>
          <cell r="L160">
            <v>1102.5</v>
          </cell>
          <cell r="M160">
            <v>0</v>
          </cell>
          <cell r="N160">
            <v>2129.5</v>
          </cell>
        </row>
        <row r="161">
          <cell r="A161" t="str">
            <v>TLW162</v>
          </cell>
          <cell r="B161" t="str">
            <v>Wu Meng Fatt Enterprise</v>
          </cell>
          <cell r="C161">
            <v>10000</v>
          </cell>
          <cell r="D161">
            <v>6212.6</v>
          </cell>
          <cell r="E161">
            <v>6212.6</v>
          </cell>
          <cell r="I161" t="e">
            <v>#N/A</v>
          </cell>
          <cell r="J161" t="e">
            <v>#N/A</v>
          </cell>
          <cell r="K161">
            <v>6212.6</v>
          </cell>
          <cell r="L161">
            <v>0</v>
          </cell>
          <cell r="M161">
            <v>0</v>
          </cell>
          <cell r="N161">
            <v>6212.6</v>
          </cell>
        </row>
        <row r="162">
          <cell r="A162" t="str">
            <v>TLY112</v>
          </cell>
          <cell r="B162" t="str">
            <v>Yee Kong Enterprise</v>
          </cell>
          <cell r="C162">
            <v>10000</v>
          </cell>
          <cell r="D162">
            <v>5864.3</v>
          </cell>
          <cell r="E162">
            <v>5864.3</v>
          </cell>
          <cell r="I162">
            <v>8927.1</v>
          </cell>
          <cell r="J162">
            <v>440.96000000000004</v>
          </cell>
          <cell r="K162">
            <v>5864.3</v>
          </cell>
          <cell r="L162">
            <v>8927.1</v>
          </cell>
          <cell r="M162">
            <v>440.96</v>
          </cell>
          <cell r="N162">
            <v>5423.34</v>
          </cell>
        </row>
        <row r="163">
          <cell r="A163" t="str">
            <v>TLY132</v>
          </cell>
          <cell r="B163" t="str">
            <v>Syarikat Yun Fatt Sdn Bhd</v>
          </cell>
          <cell r="C163">
            <v>20000</v>
          </cell>
          <cell r="D163">
            <v>10308.4</v>
          </cell>
          <cell r="E163">
            <v>10308.4</v>
          </cell>
          <cell r="I163">
            <v>4667.3</v>
          </cell>
          <cell r="J163" t="e">
            <v>#N/A</v>
          </cell>
          <cell r="K163">
            <v>10308.4</v>
          </cell>
          <cell r="L163">
            <v>4667.3</v>
          </cell>
          <cell r="M163">
            <v>0</v>
          </cell>
          <cell r="N163">
            <v>10308.4</v>
          </cell>
        </row>
        <row r="164">
          <cell r="A164" t="str">
            <v>TLY142</v>
          </cell>
          <cell r="B164" t="str">
            <v>Yunyap Sdn Bhd</v>
          </cell>
          <cell r="C164">
            <v>10000</v>
          </cell>
          <cell r="D164">
            <v>133</v>
          </cell>
          <cell r="E164">
            <v>133</v>
          </cell>
          <cell r="I164">
            <v>1979</v>
          </cell>
          <cell r="J164" t="e">
            <v>#N/A</v>
          </cell>
          <cell r="K164">
            <v>133</v>
          </cell>
          <cell r="L164">
            <v>1979</v>
          </cell>
          <cell r="M164">
            <v>0</v>
          </cell>
          <cell r="N164">
            <v>133</v>
          </cell>
        </row>
        <row r="165">
          <cell r="A165" t="str">
            <v>TSA111</v>
          </cell>
          <cell r="B165" t="str">
            <v>Andikah Jaya Sdn Bhd</v>
          </cell>
          <cell r="C165">
            <v>5000</v>
          </cell>
          <cell r="D165">
            <v>114975</v>
          </cell>
          <cell r="E165">
            <v>114975</v>
          </cell>
          <cell r="I165" t="e">
            <v>#N/A</v>
          </cell>
          <cell r="J165" t="e">
            <v>#N/A</v>
          </cell>
          <cell r="K165">
            <v>114975</v>
          </cell>
          <cell r="L165">
            <v>0</v>
          </cell>
          <cell r="M165">
            <v>0</v>
          </cell>
          <cell r="N165">
            <v>114975</v>
          </cell>
        </row>
        <row r="166">
          <cell r="A166" t="str">
            <v>TSA112</v>
          </cell>
          <cell r="B166" t="str">
            <v>Andikah Jaya Sdn Bhd</v>
          </cell>
          <cell r="C166">
            <v>10000</v>
          </cell>
          <cell r="D166">
            <v>39717.4</v>
          </cell>
          <cell r="E166">
            <v>39717.4</v>
          </cell>
          <cell r="I166" t="e">
            <v>#N/A</v>
          </cell>
          <cell r="J166" t="e">
            <v>#N/A</v>
          </cell>
          <cell r="K166">
            <v>39717.4</v>
          </cell>
          <cell r="L166">
            <v>0</v>
          </cell>
          <cell r="M166">
            <v>0</v>
          </cell>
          <cell r="N166">
            <v>39717.4</v>
          </cell>
        </row>
        <row r="167">
          <cell r="A167" t="str">
            <v>TSC102</v>
          </cell>
          <cell r="B167" t="str">
            <v>Syarikat Chen Lip Contractor</v>
          </cell>
          <cell r="C167">
            <v>10000</v>
          </cell>
          <cell r="D167">
            <v>6607.4</v>
          </cell>
          <cell r="E167">
            <v>6607.4</v>
          </cell>
          <cell r="I167" t="e">
            <v>#N/A</v>
          </cell>
          <cell r="J167" t="e">
            <v>#N/A</v>
          </cell>
          <cell r="K167">
            <v>6607.4</v>
          </cell>
          <cell r="L167">
            <v>0</v>
          </cell>
          <cell r="M167">
            <v>0</v>
          </cell>
          <cell r="N167">
            <v>6607.4</v>
          </cell>
        </row>
        <row r="168">
          <cell r="A168" t="str">
            <v>TSE102</v>
          </cell>
          <cell r="B168" t="str">
            <v>Everbest Enterprise</v>
          </cell>
          <cell r="C168">
            <v>10000</v>
          </cell>
          <cell r="D168">
            <v>9634</v>
          </cell>
          <cell r="E168">
            <v>9634</v>
          </cell>
          <cell r="I168" t="e">
            <v>#N/A</v>
          </cell>
          <cell r="J168" t="e">
            <v>#N/A</v>
          </cell>
          <cell r="K168">
            <v>9634</v>
          </cell>
          <cell r="L168">
            <v>0</v>
          </cell>
          <cell r="M168">
            <v>0</v>
          </cell>
          <cell r="N168">
            <v>9634</v>
          </cell>
        </row>
        <row r="169">
          <cell r="A169" t="str">
            <v>TSH101</v>
          </cell>
          <cell r="B169" t="str">
            <v>Hasil Pasifik Sdn Bhd</v>
          </cell>
          <cell r="C169">
            <v>5000</v>
          </cell>
          <cell r="D169">
            <v>5945</v>
          </cell>
          <cell r="E169">
            <v>5945</v>
          </cell>
          <cell r="I169" t="e">
            <v>#N/A</v>
          </cell>
          <cell r="J169" t="e">
            <v>#N/A</v>
          </cell>
          <cell r="K169">
            <v>5945</v>
          </cell>
          <cell r="L169">
            <v>0</v>
          </cell>
          <cell r="M169">
            <v>0</v>
          </cell>
          <cell r="N169">
            <v>5945</v>
          </cell>
        </row>
        <row r="170">
          <cell r="A170" t="str">
            <v>TSL102</v>
          </cell>
          <cell r="B170" t="str">
            <v>Locus Spares</v>
          </cell>
          <cell r="C170">
            <v>4000</v>
          </cell>
          <cell r="I170" t="e">
            <v>#N/A</v>
          </cell>
          <cell r="J170" t="e">
            <v>#N/A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 t="str">
            <v>TSL111</v>
          </cell>
          <cell r="B171" t="str">
            <v>Leong Lip Koh</v>
          </cell>
          <cell r="C171">
            <v>2000</v>
          </cell>
          <cell r="D171">
            <v>1118.7</v>
          </cell>
          <cell r="H171">
            <v>1118.7</v>
          </cell>
          <cell r="I171">
            <v>1118.7</v>
          </cell>
          <cell r="J171" t="e">
            <v>#N/A</v>
          </cell>
          <cell r="K171">
            <v>1118.7</v>
          </cell>
          <cell r="L171">
            <v>1118.7</v>
          </cell>
          <cell r="M171">
            <v>0</v>
          </cell>
          <cell r="N171">
            <v>1118.7</v>
          </cell>
        </row>
        <row r="172">
          <cell r="A172" t="str">
            <v>TSL112</v>
          </cell>
          <cell r="B172" t="str">
            <v>Leong Lip Koh</v>
          </cell>
          <cell r="C172">
            <v>14000</v>
          </cell>
          <cell r="D172">
            <v>967.3</v>
          </cell>
          <cell r="H172">
            <v>967.3</v>
          </cell>
          <cell r="I172">
            <v>967.3</v>
          </cell>
          <cell r="J172" t="e">
            <v>#N/A</v>
          </cell>
          <cell r="K172">
            <v>967.3</v>
          </cell>
          <cell r="L172">
            <v>967.3</v>
          </cell>
          <cell r="M172">
            <v>0</v>
          </cell>
          <cell r="N172">
            <v>967.3</v>
          </cell>
        </row>
        <row r="173">
          <cell r="A173" t="str">
            <v>TSM102</v>
          </cell>
          <cell r="B173" t="str">
            <v>Maxpalm Sdn Bhd</v>
          </cell>
          <cell r="C173">
            <v>24000</v>
          </cell>
          <cell r="G173">
            <v>57.86</v>
          </cell>
          <cell r="H173">
            <v>-57.86</v>
          </cell>
          <cell r="I173">
            <v>4091.28</v>
          </cell>
          <cell r="J173">
            <v>0</v>
          </cell>
          <cell r="K173">
            <v>0</v>
          </cell>
          <cell r="L173">
            <v>4091.28</v>
          </cell>
          <cell r="M173">
            <v>0</v>
          </cell>
          <cell r="N173">
            <v>0</v>
          </cell>
        </row>
        <row r="174">
          <cell r="A174" t="str">
            <v>TSP102</v>
          </cell>
          <cell r="B174" t="str">
            <v>Pensa Tractors Supply Sdn Bhd</v>
          </cell>
          <cell r="C174">
            <v>10000</v>
          </cell>
          <cell r="D174">
            <v>8948.6</v>
          </cell>
          <cell r="E174">
            <v>8948.6</v>
          </cell>
          <cell r="I174">
            <v>3577.2</v>
          </cell>
          <cell r="J174" t="e">
            <v>#N/A</v>
          </cell>
          <cell r="K174">
            <v>8948.6</v>
          </cell>
          <cell r="L174">
            <v>3577.2</v>
          </cell>
          <cell r="M174">
            <v>0</v>
          </cell>
          <cell r="N174">
            <v>8948.6</v>
          </cell>
        </row>
        <row r="175">
          <cell r="A175" t="str">
            <v>TSP111</v>
          </cell>
          <cell r="B175" t="str">
            <v>Sykt Pertanian Khoon Siah Sdn</v>
          </cell>
          <cell r="C175">
            <v>50000</v>
          </cell>
          <cell r="D175">
            <v>37226</v>
          </cell>
          <cell r="E175">
            <v>37226</v>
          </cell>
          <cell r="I175">
            <v>16223.2</v>
          </cell>
          <cell r="J175" t="e">
            <v>#N/A</v>
          </cell>
          <cell r="K175">
            <v>37226</v>
          </cell>
          <cell r="L175">
            <v>16223.2</v>
          </cell>
          <cell r="M175">
            <v>0</v>
          </cell>
          <cell r="N175">
            <v>37226</v>
          </cell>
        </row>
        <row r="176">
          <cell r="A176" t="str">
            <v>TSP112</v>
          </cell>
          <cell r="B176" t="str">
            <v>Sykt Pertanian Khoon Siah Sdn</v>
          </cell>
          <cell r="C176">
            <v>50000</v>
          </cell>
          <cell r="D176">
            <v>80381.03</v>
          </cell>
          <cell r="E176">
            <v>80381.03</v>
          </cell>
          <cell r="I176">
            <v>7420</v>
          </cell>
          <cell r="J176" t="e">
            <v>#N/A</v>
          </cell>
          <cell r="K176">
            <v>80381.03</v>
          </cell>
          <cell r="L176">
            <v>7420</v>
          </cell>
          <cell r="M176">
            <v>0</v>
          </cell>
          <cell r="N176">
            <v>80381.03</v>
          </cell>
        </row>
        <row r="177">
          <cell r="A177" t="str">
            <v>TSS102</v>
          </cell>
          <cell r="B177" t="str">
            <v>Sinsantrac Sdn Bhd</v>
          </cell>
          <cell r="C177">
            <v>50000</v>
          </cell>
          <cell r="D177">
            <v>3624.1</v>
          </cell>
          <cell r="E177">
            <v>3624.1</v>
          </cell>
          <cell r="I177">
            <v>0</v>
          </cell>
          <cell r="J177" t="e">
            <v>#N/A</v>
          </cell>
          <cell r="K177">
            <v>3624.1</v>
          </cell>
          <cell r="L177">
            <v>0</v>
          </cell>
          <cell r="M177">
            <v>0</v>
          </cell>
          <cell r="N177">
            <v>3624.1</v>
          </cell>
        </row>
        <row r="178">
          <cell r="A178" t="str">
            <v>TSS112</v>
          </cell>
          <cell r="B178" t="str">
            <v>Sim Lim Development</v>
          </cell>
          <cell r="C178">
            <v>5000</v>
          </cell>
          <cell r="D178">
            <v>3536.82</v>
          </cell>
          <cell r="E178">
            <v>411.67</v>
          </cell>
          <cell r="F178">
            <v>221.75</v>
          </cell>
          <cell r="G178">
            <v>282.39999999999998</v>
          </cell>
          <cell r="H178">
            <v>2621</v>
          </cell>
          <cell r="I178">
            <v>4621</v>
          </cell>
          <cell r="J178">
            <v>633.41999999999996</v>
          </cell>
          <cell r="K178">
            <v>3536.82</v>
          </cell>
          <cell r="L178">
            <v>4621</v>
          </cell>
          <cell r="M178">
            <v>633.41999999999996</v>
          </cell>
          <cell r="N178">
            <v>2903.4</v>
          </cell>
        </row>
        <row r="179">
          <cell r="A179" t="str">
            <v>TSS121</v>
          </cell>
          <cell r="B179" t="str">
            <v>Syn Kiong Properties Sdn Bhd</v>
          </cell>
          <cell r="C179">
            <v>40000</v>
          </cell>
          <cell r="D179">
            <v>32295.1</v>
          </cell>
          <cell r="E179">
            <v>32295.1</v>
          </cell>
          <cell r="I179">
            <v>8000</v>
          </cell>
          <cell r="J179" t="e">
            <v>#N/A</v>
          </cell>
          <cell r="K179">
            <v>32295.1</v>
          </cell>
          <cell r="L179">
            <v>8000</v>
          </cell>
          <cell r="M179">
            <v>0</v>
          </cell>
          <cell r="N179">
            <v>32295.1</v>
          </cell>
        </row>
        <row r="180">
          <cell r="A180" t="str">
            <v>TSS122</v>
          </cell>
          <cell r="B180" t="str">
            <v>Syn Kiong Properties Sdn Bhd</v>
          </cell>
          <cell r="C180">
            <v>90000</v>
          </cell>
          <cell r="D180">
            <v>91855</v>
          </cell>
          <cell r="E180">
            <v>91855</v>
          </cell>
          <cell r="I180">
            <v>47000.65</v>
          </cell>
          <cell r="J180">
            <v>3300</v>
          </cell>
          <cell r="K180">
            <v>91855</v>
          </cell>
          <cell r="L180">
            <v>47000.65</v>
          </cell>
          <cell r="M180">
            <v>3300</v>
          </cell>
          <cell r="N180">
            <v>88555</v>
          </cell>
        </row>
        <row r="181">
          <cell r="A181" t="str">
            <v>TSS132</v>
          </cell>
          <cell r="B181" t="str">
            <v>Soon Nyen Enterprise</v>
          </cell>
          <cell r="C181">
            <v>30000</v>
          </cell>
          <cell r="D181">
            <v>5846.95</v>
          </cell>
          <cell r="E181">
            <v>1070.7</v>
          </cell>
          <cell r="G181">
            <v>3684.8</v>
          </cell>
          <cell r="H181">
            <v>1091.45</v>
          </cell>
          <cell r="I181">
            <v>13296.45</v>
          </cell>
          <cell r="J181" t="e">
            <v>#N/A</v>
          </cell>
          <cell r="K181">
            <v>5846.95</v>
          </cell>
          <cell r="L181">
            <v>13296.45</v>
          </cell>
          <cell r="M181">
            <v>0</v>
          </cell>
          <cell r="N181">
            <v>5846.95</v>
          </cell>
        </row>
        <row r="182">
          <cell r="A182" t="str">
            <v>TSY101</v>
          </cell>
          <cell r="B182" t="str">
            <v>Yun Hing (Sabah) Sdn Bhd</v>
          </cell>
          <cell r="C182">
            <v>5000</v>
          </cell>
          <cell r="D182">
            <v>5176</v>
          </cell>
          <cell r="E182">
            <v>5176</v>
          </cell>
          <cell r="I182" t="e">
            <v>#N/A</v>
          </cell>
          <cell r="J182" t="e">
            <v>#N/A</v>
          </cell>
          <cell r="K182">
            <v>5176</v>
          </cell>
          <cell r="L182">
            <v>0</v>
          </cell>
          <cell r="M182">
            <v>0</v>
          </cell>
          <cell r="N182">
            <v>5176</v>
          </cell>
        </row>
        <row r="183">
          <cell r="A183" t="str">
            <v>TTA102</v>
          </cell>
          <cell r="B183" t="str">
            <v>Aturmaju (S) Holding Sdn Bhd</v>
          </cell>
          <cell r="C183">
            <v>20000</v>
          </cell>
          <cell r="D183">
            <v>1997.5</v>
          </cell>
          <cell r="G183">
            <v>144</v>
          </cell>
          <cell r="H183">
            <v>1853.5</v>
          </cell>
          <cell r="I183">
            <v>1853.5</v>
          </cell>
          <cell r="J183" t="e">
            <v>#N/A</v>
          </cell>
          <cell r="K183">
            <v>1997.5</v>
          </cell>
          <cell r="L183">
            <v>1853.5</v>
          </cell>
          <cell r="M183">
            <v>0</v>
          </cell>
          <cell r="N183">
            <v>1997.5</v>
          </cell>
        </row>
        <row r="184">
          <cell r="A184" t="str">
            <v>TTA122</v>
          </cell>
          <cell r="B184" t="str">
            <v>Aturmaju (S) Holding Sdn Bhd (</v>
          </cell>
          <cell r="C184">
            <v>15000</v>
          </cell>
          <cell r="D184">
            <v>1728.5</v>
          </cell>
          <cell r="H184">
            <v>1728.5</v>
          </cell>
          <cell r="I184">
            <v>6780.1</v>
          </cell>
          <cell r="J184" t="e">
            <v>#N/A</v>
          </cell>
          <cell r="K184">
            <v>1728.5</v>
          </cell>
          <cell r="L184">
            <v>6780.1</v>
          </cell>
          <cell r="M184">
            <v>0</v>
          </cell>
          <cell r="N184">
            <v>1728.5</v>
          </cell>
        </row>
        <row r="185">
          <cell r="A185" t="str">
            <v>TTA131</v>
          </cell>
          <cell r="B185" t="str">
            <v>Aksi Perwira Sdn Bhd</v>
          </cell>
          <cell r="C185">
            <v>4000</v>
          </cell>
          <cell r="D185">
            <v>4700</v>
          </cell>
          <cell r="E185">
            <v>4700</v>
          </cell>
          <cell r="I185">
            <v>1587.2</v>
          </cell>
          <cell r="J185">
            <v>0</v>
          </cell>
          <cell r="K185">
            <v>4700</v>
          </cell>
          <cell r="L185">
            <v>1587.2</v>
          </cell>
          <cell r="M185">
            <v>0</v>
          </cell>
          <cell r="N185">
            <v>4700</v>
          </cell>
        </row>
        <row r="186">
          <cell r="A186" t="str">
            <v>TTA132</v>
          </cell>
          <cell r="B186" t="str">
            <v>Aksi Perwira Sdn Bhd</v>
          </cell>
          <cell r="C186">
            <v>6000</v>
          </cell>
          <cell r="D186">
            <v>16492.7</v>
          </cell>
          <cell r="E186">
            <v>6824.9</v>
          </cell>
          <cell r="F186">
            <v>9367.7999999999993</v>
          </cell>
          <cell r="G186">
            <v>300</v>
          </cell>
          <cell r="I186">
            <v>3913.24</v>
          </cell>
          <cell r="J186">
            <v>0</v>
          </cell>
          <cell r="K186">
            <v>16492.699999999997</v>
          </cell>
          <cell r="L186">
            <v>3913.24</v>
          </cell>
          <cell r="M186">
            <v>0</v>
          </cell>
          <cell r="N186">
            <v>16492.699999999997</v>
          </cell>
        </row>
        <row r="187">
          <cell r="A187" t="str">
            <v>TTA142</v>
          </cell>
          <cell r="B187" t="str">
            <v>Andum Sdn Bhd</v>
          </cell>
          <cell r="C187">
            <v>15000</v>
          </cell>
          <cell r="D187">
            <v>4.5</v>
          </cell>
          <cell r="E187">
            <v>4.5</v>
          </cell>
          <cell r="I187" t="e">
            <v>#N/A</v>
          </cell>
          <cell r="J187" t="e">
            <v>#N/A</v>
          </cell>
          <cell r="K187">
            <v>4.5</v>
          </cell>
          <cell r="L187">
            <v>0</v>
          </cell>
          <cell r="M187">
            <v>0</v>
          </cell>
          <cell r="N187">
            <v>4.5</v>
          </cell>
        </row>
        <row r="188">
          <cell r="A188" t="str">
            <v>TTA151</v>
          </cell>
          <cell r="B188" t="str">
            <v>Aneka kerjaya Sdn Bhd</v>
          </cell>
          <cell r="C188">
            <v>5000</v>
          </cell>
          <cell r="D188">
            <v>10776.2</v>
          </cell>
          <cell r="E188">
            <v>10776.2</v>
          </cell>
          <cell r="I188">
            <v>11356.1</v>
          </cell>
          <cell r="J188" t="e">
            <v>#N/A</v>
          </cell>
          <cell r="K188">
            <v>10776.2</v>
          </cell>
          <cell r="L188">
            <v>11356.1</v>
          </cell>
          <cell r="M188">
            <v>0</v>
          </cell>
          <cell r="N188">
            <v>10776.2</v>
          </cell>
        </row>
        <row r="189">
          <cell r="A189" t="str">
            <v>TTA152</v>
          </cell>
          <cell r="B189" t="str">
            <v>Aneka Kerjaya Sdn Bhd</v>
          </cell>
          <cell r="C189">
            <v>15000</v>
          </cell>
          <cell r="D189">
            <v>17727.900000000001</v>
          </cell>
          <cell r="E189">
            <v>11522.9</v>
          </cell>
          <cell r="F189">
            <v>1198.5999999999999</v>
          </cell>
          <cell r="G189">
            <v>3086.5</v>
          </cell>
          <cell r="H189">
            <v>1919.9</v>
          </cell>
          <cell r="I189">
            <v>13671.5</v>
          </cell>
          <cell r="J189" t="e">
            <v>#N/A</v>
          </cell>
          <cell r="K189">
            <v>17727.900000000001</v>
          </cell>
          <cell r="L189">
            <v>13671.5</v>
          </cell>
          <cell r="M189">
            <v>0</v>
          </cell>
          <cell r="N189">
            <v>17727.900000000001</v>
          </cell>
        </row>
        <row r="190">
          <cell r="A190" t="str">
            <v>TTA161</v>
          </cell>
          <cell r="B190" t="str">
            <v>A K Liew</v>
          </cell>
          <cell r="I190">
            <v>6920</v>
          </cell>
          <cell r="J190">
            <v>528.35</v>
          </cell>
          <cell r="K190">
            <v>0</v>
          </cell>
          <cell r="L190">
            <v>6920</v>
          </cell>
          <cell r="M190">
            <v>528.35</v>
          </cell>
          <cell r="N190">
            <v>-528.35</v>
          </cell>
        </row>
        <row r="191">
          <cell r="A191" t="str">
            <v>TTA162</v>
          </cell>
          <cell r="B191" t="str">
            <v>A K Liew</v>
          </cell>
          <cell r="C191">
            <v>15000</v>
          </cell>
          <cell r="D191">
            <v>14989.6</v>
          </cell>
          <cell r="E191">
            <v>284.72000000000003</v>
          </cell>
          <cell r="F191">
            <v>638.49</v>
          </cell>
          <cell r="G191">
            <v>208.64</v>
          </cell>
          <cell r="H191">
            <v>13857.75</v>
          </cell>
          <cell r="I191">
            <v>13909.4</v>
          </cell>
          <cell r="J191">
            <v>1065.25</v>
          </cell>
          <cell r="K191">
            <v>14989.6</v>
          </cell>
          <cell r="L191">
            <v>13909.4</v>
          </cell>
          <cell r="M191">
            <v>1065.25</v>
          </cell>
          <cell r="N191">
            <v>13924.35</v>
          </cell>
        </row>
        <row r="192">
          <cell r="A192" t="str">
            <v>TTA171</v>
          </cell>
          <cell r="B192" t="str">
            <v>Affinity Marvel Sdn Bhd</v>
          </cell>
          <cell r="C192">
            <v>25000</v>
          </cell>
          <cell r="D192">
            <v>38871</v>
          </cell>
          <cell r="E192">
            <v>288</v>
          </cell>
          <cell r="F192">
            <v>8672</v>
          </cell>
          <cell r="G192">
            <v>29911</v>
          </cell>
          <cell r="I192" t="e">
            <v>#N/A</v>
          </cell>
          <cell r="J192" t="e">
            <v>#N/A</v>
          </cell>
          <cell r="K192">
            <v>38871</v>
          </cell>
          <cell r="L192">
            <v>0</v>
          </cell>
          <cell r="M192">
            <v>0</v>
          </cell>
          <cell r="N192">
            <v>38871</v>
          </cell>
        </row>
        <row r="193">
          <cell r="A193" t="str">
            <v>TTA172</v>
          </cell>
          <cell r="B193" t="str">
            <v>Affinity Marvel Sdn Bhd</v>
          </cell>
          <cell r="C193">
            <v>50000</v>
          </cell>
          <cell r="D193">
            <v>15768.5</v>
          </cell>
          <cell r="E193">
            <v>3060.3</v>
          </cell>
          <cell r="F193">
            <v>12708.2</v>
          </cell>
          <cell r="I193" t="e">
            <v>#N/A</v>
          </cell>
          <cell r="J193" t="e">
            <v>#N/A</v>
          </cell>
          <cell r="K193">
            <v>15768.5</v>
          </cell>
          <cell r="L193">
            <v>0</v>
          </cell>
          <cell r="M193">
            <v>0</v>
          </cell>
          <cell r="N193">
            <v>15768.5</v>
          </cell>
        </row>
        <row r="194">
          <cell r="A194" t="str">
            <v>TTA182</v>
          </cell>
          <cell r="B194" t="str">
            <v>A Tsen &amp; Co</v>
          </cell>
          <cell r="C194">
            <v>5000</v>
          </cell>
          <cell r="D194">
            <v>2500</v>
          </cell>
          <cell r="E194">
            <v>2500</v>
          </cell>
          <cell r="I194" t="e">
            <v>#N/A</v>
          </cell>
          <cell r="J194" t="e">
            <v>#N/A</v>
          </cell>
          <cell r="K194">
            <v>2500</v>
          </cell>
          <cell r="L194">
            <v>0</v>
          </cell>
          <cell r="M194">
            <v>0</v>
          </cell>
          <cell r="N194">
            <v>2500</v>
          </cell>
        </row>
        <row r="195">
          <cell r="A195" t="str">
            <v>TTA191</v>
          </cell>
          <cell r="B195" t="str">
            <v>Arena Rahmat Sdn Bhd</v>
          </cell>
          <cell r="C195">
            <v>10000</v>
          </cell>
          <cell r="D195">
            <v>2070</v>
          </cell>
          <cell r="E195">
            <v>2070</v>
          </cell>
          <cell r="I195" t="e">
            <v>#N/A</v>
          </cell>
          <cell r="J195" t="e">
            <v>#N/A</v>
          </cell>
          <cell r="K195">
            <v>2070</v>
          </cell>
          <cell r="L195">
            <v>0</v>
          </cell>
          <cell r="M195">
            <v>0</v>
          </cell>
          <cell r="N195">
            <v>2070</v>
          </cell>
        </row>
        <row r="196">
          <cell r="A196" t="str">
            <v>TTB102</v>
          </cell>
          <cell r="B196" t="str">
            <v>Bisamaju Enterprise</v>
          </cell>
          <cell r="C196">
            <v>13000</v>
          </cell>
          <cell r="I196">
            <v>0</v>
          </cell>
          <cell r="J196" t="e">
            <v>#N/A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 t="str">
            <v>TTC112</v>
          </cell>
          <cell r="B197" t="str">
            <v>Chong Su Yun</v>
          </cell>
          <cell r="C197">
            <v>15000</v>
          </cell>
          <cell r="D197">
            <v>3038.52</v>
          </cell>
          <cell r="E197">
            <v>608.76</v>
          </cell>
          <cell r="F197">
            <v>321.45999999999998</v>
          </cell>
          <cell r="H197">
            <v>2108.3000000000002</v>
          </cell>
          <cell r="I197">
            <v>7214.3</v>
          </cell>
          <cell r="J197">
            <v>930.22</v>
          </cell>
          <cell r="K197">
            <v>3038.5200000000004</v>
          </cell>
          <cell r="L197">
            <v>7214.3</v>
          </cell>
          <cell r="M197">
            <v>930.22</v>
          </cell>
          <cell r="N197">
            <v>2108.3000000000002</v>
          </cell>
        </row>
        <row r="198">
          <cell r="A198" t="str">
            <v>TTC121</v>
          </cell>
          <cell r="B198" t="str">
            <v>Chow En Shen</v>
          </cell>
          <cell r="C198">
            <v>20000</v>
          </cell>
          <cell r="D198">
            <v>21398.400000000001</v>
          </cell>
          <cell r="E198">
            <v>3350</v>
          </cell>
          <cell r="F198">
            <v>7420</v>
          </cell>
          <cell r="G198">
            <v>10628.4</v>
          </cell>
          <cell r="I198">
            <v>39256</v>
          </cell>
          <cell r="J198" t="e">
            <v>#N/A</v>
          </cell>
          <cell r="K198">
            <v>21398.400000000001</v>
          </cell>
          <cell r="L198">
            <v>39256</v>
          </cell>
          <cell r="M198">
            <v>0</v>
          </cell>
          <cell r="N198">
            <v>21398.400000000001</v>
          </cell>
        </row>
        <row r="199">
          <cell r="A199" t="str">
            <v>TTC122</v>
          </cell>
          <cell r="B199" t="str">
            <v>Chow En Shen</v>
          </cell>
          <cell r="C199">
            <v>30000</v>
          </cell>
          <cell r="D199">
            <v>100099.3</v>
          </cell>
          <cell r="E199">
            <v>4113.5</v>
          </cell>
          <cell r="F199">
            <v>14538.8</v>
          </cell>
          <cell r="G199">
            <v>22593.3</v>
          </cell>
          <cell r="H199">
            <v>58853.7</v>
          </cell>
          <cell r="I199">
            <v>70288.7</v>
          </cell>
          <cell r="J199" t="e">
            <v>#N/A</v>
          </cell>
          <cell r="K199">
            <v>100099.29999999999</v>
          </cell>
          <cell r="L199">
            <v>70288.7</v>
          </cell>
          <cell r="M199">
            <v>0</v>
          </cell>
          <cell r="N199">
            <v>100099.29999999999</v>
          </cell>
        </row>
        <row r="200">
          <cell r="A200" t="str">
            <v>TTC152</v>
          </cell>
          <cell r="B200" t="str">
            <v>Chin Kon Fatt</v>
          </cell>
          <cell r="C200">
            <v>8000</v>
          </cell>
          <cell r="D200">
            <v>9719.0499999999993</v>
          </cell>
          <cell r="E200">
            <v>744.35</v>
          </cell>
          <cell r="F200">
            <v>8974.7000000000007</v>
          </cell>
          <cell r="I200">
            <v>1146</v>
          </cell>
          <cell r="J200">
            <v>744.35</v>
          </cell>
          <cell r="K200">
            <v>9719.0500000000011</v>
          </cell>
          <cell r="L200">
            <v>1146</v>
          </cell>
          <cell r="M200">
            <v>744.35</v>
          </cell>
          <cell r="N200">
            <v>8974.7000000000007</v>
          </cell>
        </row>
        <row r="201">
          <cell r="A201" t="str">
            <v>TTC172</v>
          </cell>
          <cell r="B201" t="str">
            <v>Chung Pan Parts &amp; Service</v>
          </cell>
          <cell r="C201">
            <v>20000</v>
          </cell>
          <cell r="D201">
            <v>53</v>
          </cell>
          <cell r="F201">
            <v>53</v>
          </cell>
          <cell r="I201">
            <v>1051</v>
          </cell>
          <cell r="J201" t="e">
            <v>#N/A</v>
          </cell>
          <cell r="K201">
            <v>53</v>
          </cell>
          <cell r="L201">
            <v>1051</v>
          </cell>
          <cell r="M201">
            <v>0</v>
          </cell>
          <cell r="N201">
            <v>53</v>
          </cell>
        </row>
        <row r="202">
          <cell r="A202" t="str">
            <v>TTC181</v>
          </cell>
          <cell r="B202" t="str">
            <v>Cahaya Enterprise</v>
          </cell>
          <cell r="C202">
            <v>20000</v>
          </cell>
          <cell r="D202">
            <v>3990</v>
          </cell>
          <cell r="E202">
            <v>3990</v>
          </cell>
          <cell r="I202">
            <v>27630.3</v>
          </cell>
          <cell r="J202" t="e">
            <v>#N/A</v>
          </cell>
          <cell r="K202">
            <v>3990</v>
          </cell>
          <cell r="L202">
            <v>27630.3</v>
          </cell>
          <cell r="M202">
            <v>0</v>
          </cell>
          <cell r="N202">
            <v>3990</v>
          </cell>
        </row>
        <row r="203">
          <cell r="A203" t="str">
            <v>TTC182</v>
          </cell>
          <cell r="B203" t="str">
            <v>Cahaya Enterprise</v>
          </cell>
          <cell r="C203">
            <v>30000</v>
          </cell>
          <cell r="D203">
            <v>19099.900000000001</v>
          </cell>
          <cell r="E203">
            <v>973</v>
          </cell>
          <cell r="F203">
            <v>3490.1</v>
          </cell>
          <cell r="G203">
            <v>4638.1000000000004</v>
          </cell>
          <cell r="H203">
            <v>9998.7000000000007</v>
          </cell>
          <cell r="I203">
            <v>19998.7</v>
          </cell>
          <cell r="J203" t="e">
            <v>#N/A</v>
          </cell>
          <cell r="K203">
            <v>19099.900000000001</v>
          </cell>
          <cell r="L203">
            <v>19998.7</v>
          </cell>
          <cell r="M203">
            <v>0</v>
          </cell>
          <cell r="N203">
            <v>19099.900000000001</v>
          </cell>
        </row>
        <row r="204">
          <cell r="A204" t="str">
            <v>TTC191</v>
          </cell>
          <cell r="B204" t="str">
            <v>Chong Fung Kiong</v>
          </cell>
          <cell r="C204">
            <v>8000</v>
          </cell>
          <cell r="D204">
            <v>5951.2</v>
          </cell>
          <cell r="E204">
            <v>5951.2</v>
          </cell>
          <cell r="I204" t="e">
            <v>#N/A</v>
          </cell>
          <cell r="J204" t="e">
            <v>#N/A</v>
          </cell>
          <cell r="K204">
            <v>5951.2</v>
          </cell>
          <cell r="L204">
            <v>0</v>
          </cell>
          <cell r="M204">
            <v>0</v>
          </cell>
          <cell r="N204">
            <v>5951.2</v>
          </cell>
        </row>
        <row r="205">
          <cell r="A205" t="str">
            <v>TTC192</v>
          </cell>
          <cell r="B205" t="str">
            <v>Chong Fung Kiong</v>
          </cell>
          <cell r="C205">
            <v>2000</v>
          </cell>
          <cell r="D205">
            <v>601</v>
          </cell>
          <cell r="E205">
            <v>601</v>
          </cell>
          <cell r="I205" t="e">
            <v>#N/A</v>
          </cell>
          <cell r="J205" t="e">
            <v>#N/A</v>
          </cell>
          <cell r="K205">
            <v>601</v>
          </cell>
          <cell r="L205">
            <v>0</v>
          </cell>
          <cell r="M205">
            <v>0</v>
          </cell>
          <cell r="N205">
            <v>601</v>
          </cell>
        </row>
        <row r="206">
          <cell r="A206" t="str">
            <v>TTC202</v>
          </cell>
          <cell r="B206" t="str">
            <v>Mr Chang Shui Fah</v>
          </cell>
          <cell r="C206">
            <v>5000</v>
          </cell>
          <cell r="D206">
            <v>1200</v>
          </cell>
          <cell r="E206">
            <v>1200</v>
          </cell>
          <cell r="I206" t="e">
            <v>#N/A</v>
          </cell>
          <cell r="J206" t="e">
            <v>#N/A</v>
          </cell>
          <cell r="K206">
            <v>1200</v>
          </cell>
          <cell r="L206">
            <v>0</v>
          </cell>
          <cell r="M206">
            <v>0</v>
          </cell>
          <cell r="N206">
            <v>1200</v>
          </cell>
        </row>
        <row r="207">
          <cell r="A207" t="str">
            <v>TTC211</v>
          </cell>
          <cell r="B207" t="str">
            <v>Ching Len Plantation</v>
          </cell>
          <cell r="C207">
            <v>5000</v>
          </cell>
          <cell r="D207">
            <v>600</v>
          </cell>
          <cell r="E207">
            <v>600</v>
          </cell>
          <cell r="I207" t="e">
            <v>#N/A</v>
          </cell>
          <cell r="J207" t="e">
            <v>#N/A</v>
          </cell>
          <cell r="K207">
            <v>600</v>
          </cell>
          <cell r="L207">
            <v>0</v>
          </cell>
          <cell r="M207">
            <v>0</v>
          </cell>
          <cell r="N207">
            <v>600</v>
          </cell>
        </row>
        <row r="208">
          <cell r="A208" t="str">
            <v>TTC212</v>
          </cell>
          <cell r="B208" t="str">
            <v>Ching Len Plantation</v>
          </cell>
          <cell r="C208">
            <v>10000</v>
          </cell>
          <cell r="D208">
            <v>2218.1</v>
          </cell>
          <cell r="E208">
            <v>2218.1</v>
          </cell>
          <cell r="I208" t="e">
            <v>#N/A</v>
          </cell>
          <cell r="J208" t="e">
            <v>#N/A</v>
          </cell>
          <cell r="K208">
            <v>2218.1</v>
          </cell>
          <cell r="L208">
            <v>0</v>
          </cell>
          <cell r="M208">
            <v>0</v>
          </cell>
          <cell r="N208">
            <v>2218.1</v>
          </cell>
        </row>
        <row r="209">
          <cell r="A209" t="str">
            <v>TTE102</v>
          </cell>
          <cell r="B209" t="str">
            <v>Ehoc Timber Co</v>
          </cell>
          <cell r="C209">
            <v>7000</v>
          </cell>
          <cell r="D209">
            <v>3337.19</v>
          </cell>
          <cell r="E209">
            <v>351.56</v>
          </cell>
          <cell r="F209">
            <v>214.7</v>
          </cell>
          <cell r="G209">
            <v>206.43</v>
          </cell>
          <cell r="H209">
            <v>2564.5</v>
          </cell>
          <cell r="I209">
            <v>4564.5</v>
          </cell>
          <cell r="J209">
            <v>772.68999999999994</v>
          </cell>
          <cell r="K209">
            <v>3337.19</v>
          </cell>
          <cell r="L209">
            <v>4564.5</v>
          </cell>
          <cell r="M209">
            <v>772.69</v>
          </cell>
          <cell r="N209">
            <v>2564.5</v>
          </cell>
        </row>
        <row r="210">
          <cell r="A210" t="str">
            <v>TTF102</v>
          </cell>
          <cell r="B210" t="str">
            <v>Fadil Jaya Sdn Bhd</v>
          </cell>
          <cell r="C210">
            <v>10000</v>
          </cell>
          <cell r="D210">
            <v>6819.6</v>
          </cell>
          <cell r="E210">
            <v>6818.6</v>
          </cell>
          <cell r="F210">
            <v>1</v>
          </cell>
          <cell r="I210">
            <v>654</v>
          </cell>
          <cell r="J210" t="e">
            <v>#N/A</v>
          </cell>
          <cell r="K210">
            <v>6819.6</v>
          </cell>
          <cell r="L210">
            <v>654</v>
          </cell>
          <cell r="M210">
            <v>0</v>
          </cell>
          <cell r="N210">
            <v>6819.6</v>
          </cell>
        </row>
        <row r="211">
          <cell r="A211" t="str">
            <v>TTF121</v>
          </cell>
          <cell r="B211" t="str">
            <v>Fung Dat Sdn Bhd</v>
          </cell>
          <cell r="C211">
            <v>20000</v>
          </cell>
          <cell r="D211">
            <v>13500</v>
          </cell>
          <cell r="E211">
            <v>13500</v>
          </cell>
          <cell r="I211" t="e">
            <v>#N/A</v>
          </cell>
          <cell r="J211" t="e">
            <v>#N/A</v>
          </cell>
          <cell r="K211">
            <v>13500</v>
          </cell>
          <cell r="L211">
            <v>0</v>
          </cell>
          <cell r="M211">
            <v>0</v>
          </cell>
          <cell r="N211">
            <v>13500</v>
          </cell>
        </row>
        <row r="212">
          <cell r="A212" t="str">
            <v>TTF122</v>
          </cell>
          <cell r="B212" t="str">
            <v>Fung Dat Sdn Bhd</v>
          </cell>
          <cell r="C212">
            <v>40000</v>
          </cell>
          <cell r="D212">
            <v>21477.9</v>
          </cell>
          <cell r="E212">
            <v>21477.9</v>
          </cell>
          <cell r="I212">
            <v>8062.12</v>
          </cell>
          <cell r="J212">
            <v>5714.9900000000007</v>
          </cell>
          <cell r="K212">
            <v>21477.9</v>
          </cell>
          <cell r="L212">
            <v>8062.12</v>
          </cell>
          <cell r="M212">
            <v>5714.99</v>
          </cell>
          <cell r="N212">
            <v>15762.910000000002</v>
          </cell>
        </row>
        <row r="213">
          <cell r="A213" t="str">
            <v>TTF142</v>
          </cell>
          <cell r="B213" t="str">
            <v>Fu Yee Corporation Sdn Bhd</v>
          </cell>
          <cell r="C213">
            <v>10000</v>
          </cell>
          <cell r="D213">
            <v>2033.3</v>
          </cell>
          <cell r="E213">
            <v>2033.3</v>
          </cell>
          <cell r="I213">
            <v>351.4</v>
          </cell>
          <cell r="J213" t="e">
            <v>#N/A</v>
          </cell>
          <cell r="K213">
            <v>2033.3</v>
          </cell>
          <cell r="L213">
            <v>351.4</v>
          </cell>
          <cell r="M213">
            <v>0</v>
          </cell>
          <cell r="N213">
            <v>2033.3</v>
          </cell>
        </row>
        <row r="214">
          <cell r="A214" t="str">
            <v>TTF151</v>
          </cell>
          <cell r="B214" t="str">
            <v>Fung Chu Loon</v>
          </cell>
          <cell r="I214">
            <v>484</v>
          </cell>
          <cell r="J214" t="e">
            <v>#N/A</v>
          </cell>
          <cell r="K214">
            <v>0</v>
          </cell>
          <cell r="L214">
            <v>484</v>
          </cell>
          <cell r="M214">
            <v>0</v>
          </cell>
          <cell r="N214">
            <v>0</v>
          </cell>
        </row>
        <row r="215">
          <cell r="A215" t="str">
            <v>TTF152</v>
          </cell>
          <cell r="B215" t="str">
            <v>Fung Chu Loon</v>
          </cell>
          <cell r="I215">
            <v>1836.1</v>
          </cell>
          <cell r="J215" t="e">
            <v>#N/A</v>
          </cell>
          <cell r="K215">
            <v>0</v>
          </cell>
          <cell r="L215">
            <v>1836.1</v>
          </cell>
          <cell r="M215">
            <v>0</v>
          </cell>
          <cell r="N215">
            <v>0</v>
          </cell>
        </row>
        <row r="216">
          <cell r="A216" t="str">
            <v>TTF161</v>
          </cell>
          <cell r="B216" t="str">
            <v>Sykt Fong Nyap</v>
          </cell>
          <cell r="C216">
            <v>10000</v>
          </cell>
          <cell r="D216">
            <v>172</v>
          </cell>
          <cell r="H216">
            <v>172</v>
          </cell>
          <cell r="I216">
            <v>172</v>
          </cell>
          <cell r="J216" t="e">
            <v>#N/A</v>
          </cell>
          <cell r="K216">
            <v>172</v>
          </cell>
          <cell r="L216">
            <v>172</v>
          </cell>
          <cell r="M216">
            <v>0</v>
          </cell>
          <cell r="N216">
            <v>172</v>
          </cell>
        </row>
        <row r="217">
          <cell r="A217" t="str">
            <v>TTF162</v>
          </cell>
          <cell r="B217" t="str">
            <v>Sykt Fong Nyap</v>
          </cell>
          <cell r="I217">
            <v>1267.8</v>
          </cell>
          <cell r="J217" t="e">
            <v>#N/A</v>
          </cell>
          <cell r="K217">
            <v>0</v>
          </cell>
          <cell r="L217">
            <v>1267.8</v>
          </cell>
          <cell r="M217">
            <v>0</v>
          </cell>
          <cell r="N217">
            <v>0</v>
          </cell>
        </row>
        <row r="218">
          <cell r="A218" t="str">
            <v>TTF171</v>
          </cell>
          <cell r="B218" t="str">
            <v>Sykt Fufah Enterprise</v>
          </cell>
          <cell r="C218">
            <v>1000</v>
          </cell>
          <cell r="D218">
            <v>210</v>
          </cell>
          <cell r="E218">
            <v>210</v>
          </cell>
          <cell r="I218">
            <v>710</v>
          </cell>
          <cell r="J218" t="e">
            <v>#N/A</v>
          </cell>
          <cell r="K218">
            <v>210</v>
          </cell>
          <cell r="L218">
            <v>710</v>
          </cell>
          <cell r="M218">
            <v>0</v>
          </cell>
          <cell r="N218">
            <v>210</v>
          </cell>
        </row>
        <row r="219">
          <cell r="A219" t="str">
            <v>TTF172</v>
          </cell>
          <cell r="B219" t="str">
            <v>Sykt Fufah Enterprise</v>
          </cell>
          <cell r="C219">
            <v>9000</v>
          </cell>
          <cell r="D219">
            <v>8473.2999999999993</v>
          </cell>
          <cell r="E219">
            <v>8473.2999999999993</v>
          </cell>
          <cell r="I219">
            <v>301.10000000000002</v>
          </cell>
          <cell r="J219" t="e">
            <v>#N/A</v>
          </cell>
          <cell r="K219">
            <v>8473.2999999999993</v>
          </cell>
          <cell r="L219">
            <v>301.10000000000002</v>
          </cell>
          <cell r="M219">
            <v>0</v>
          </cell>
          <cell r="N219">
            <v>8473.2999999999993</v>
          </cell>
        </row>
        <row r="220">
          <cell r="A220" t="str">
            <v>TTF192</v>
          </cell>
          <cell r="B220" t="str">
            <v>Feng Nen Sdn Bhd</v>
          </cell>
          <cell r="C220">
            <v>40000</v>
          </cell>
          <cell r="D220">
            <v>2297.3000000000002</v>
          </cell>
          <cell r="G220">
            <v>15</v>
          </cell>
          <cell r="H220">
            <v>2282.3000000000002</v>
          </cell>
          <cell r="I220">
            <v>8586</v>
          </cell>
          <cell r="J220" t="e">
            <v>#N/A</v>
          </cell>
          <cell r="K220">
            <v>2297.3000000000002</v>
          </cell>
          <cell r="L220">
            <v>8586</v>
          </cell>
          <cell r="M220">
            <v>0</v>
          </cell>
          <cell r="N220">
            <v>2297.3000000000002</v>
          </cell>
        </row>
        <row r="221">
          <cell r="A221" t="str">
            <v>TTF201</v>
          </cell>
          <cell r="B221" t="str">
            <v>Fu Enterprise</v>
          </cell>
          <cell r="C221">
            <v>5000</v>
          </cell>
          <cell r="D221">
            <v>11109.5</v>
          </cell>
          <cell r="E221">
            <v>11109.5</v>
          </cell>
          <cell r="I221" t="e">
            <v>#N/A</v>
          </cell>
          <cell r="J221" t="e">
            <v>#N/A</v>
          </cell>
          <cell r="K221">
            <v>11109.5</v>
          </cell>
          <cell r="L221">
            <v>0</v>
          </cell>
          <cell r="M221">
            <v>0</v>
          </cell>
          <cell r="N221">
            <v>11109.5</v>
          </cell>
        </row>
        <row r="222">
          <cell r="A222" t="str">
            <v>TTF202</v>
          </cell>
          <cell r="B222" t="str">
            <v>Fu Enterprise</v>
          </cell>
          <cell r="C222">
            <v>15000</v>
          </cell>
          <cell r="D222">
            <v>5736.8</v>
          </cell>
          <cell r="E222">
            <v>5736.8</v>
          </cell>
          <cell r="I222" t="e">
            <v>#N/A</v>
          </cell>
          <cell r="J222" t="e">
            <v>#N/A</v>
          </cell>
          <cell r="K222">
            <v>5736.8</v>
          </cell>
          <cell r="L222">
            <v>0</v>
          </cell>
          <cell r="M222">
            <v>0</v>
          </cell>
          <cell r="N222">
            <v>5736.8</v>
          </cell>
        </row>
        <row r="223">
          <cell r="A223" t="str">
            <v>TTF212</v>
          </cell>
          <cell r="B223" t="str">
            <v>Fasteel Parts Sdn Bhd</v>
          </cell>
          <cell r="C223">
            <v>30000</v>
          </cell>
          <cell r="D223">
            <v>791</v>
          </cell>
          <cell r="E223">
            <v>791</v>
          </cell>
          <cell r="I223" t="e">
            <v>#N/A</v>
          </cell>
          <cell r="J223" t="e">
            <v>#N/A</v>
          </cell>
          <cell r="K223">
            <v>791</v>
          </cell>
          <cell r="L223">
            <v>0</v>
          </cell>
          <cell r="M223">
            <v>0</v>
          </cell>
          <cell r="N223">
            <v>791</v>
          </cell>
        </row>
        <row r="224">
          <cell r="A224" t="str">
            <v>TTG102</v>
          </cell>
          <cell r="B224" t="str">
            <v>Golden Sphere Sdn Bhd</v>
          </cell>
          <cell r="C224">
            <v>10000</v>
          </cell>
          <cell r="D224">
            <v>656.4</v>
          </cell>
          <cell r="H224">
            <v>656.4</v>
          </cell>
          <cell r="I224">
            <v>1243.4000000000001</v>
          </cell>
          <cell r="J224" t="e">
            <v>#N/A</v>
          </cell>
          <cell r="K224">
            <v>656.4</v>
          </cell>
          <cell r="L224">
            <v>1243.4000000000001</v>
          </cell>
          <cell r="M224">
            <v>0</v>
          </cell>
          <cell r="N224">
            <v>656.4</v>
          </cell>
        </row>
        <row r="225">
          <cell r="A225" t="str">
            <v>TTG122</v>
          </cell>
          <cell r="B225" t="str">
            <v>George Loong Timber Sdn Bhd</v>
          </cell>
          <cell r="C225">
            <v>25000</v>
          </cell>
          <cell r="D225">
            <v>2857.72</v>
          </cell>
          <cell r="H225">
            <v>2857.72</v>
          </cell>
          <cell r="I225">
            <v>28057.72</v>
          </cell>
          <cell r="J225">
            <v>9960.42</v>
          </cell>
          <cell r="K225">
            <v>2857.72</v>
          </cell>
          <cell r="L225">
            <v>28057.72</v>
          </cell>
          <cell r="M225">
            <v>9960.42</v>
          </cell>
          <cell r="N225">
            <v>-7102.7000000000007</v>
          </cell>
        </row>
        <row r="226">
          <cell r="A226" t="str">
            <v>TTG141</v>
          </cell>
          <cell r="B226" t="str">
            <v>Sykt Golden Harvest</v>
          </cell>
          <cell r="C226">
            <v>5000</v>
          </cell>
          <cell r="D226">
            <v>750</v>
          </cell>
          <cell r="F226">
            <v>750</v>
          </cell>
          <cell r="I226">
            <v>1460</v>
          </cell>
          <cell r="J226" t="e">
            <v>#N/A</v>
          </cell>
          <cell r="K226">
            <v>750</v>
          </cell>
          <cell r="L226">
            <v>1460</v>
          </cell>
          <cell r="M226">
            <v>0</v>
          </cell>
          <cell r="N226">
            <v>750</v>
          </cell>
        </row>
        <row r="227">
          <cell r="A227" t="str">
            <v>TTG142</v>
          </cell>
          <cell r="B227" t="str">
            <v>Sykt Golden Harvest</v>
          </cell>
          <cell r="C227">
            <v>5000</v>
          </cell>
          <cell r="D227">
            <v>1217.0999999999999</v>
          </cell>
          <cell r="F227">
            <v>1217.0999999999999</v>
          </cell>
          <cell r="I227">
            <v>5577.6</v>
          </cell>
          <cell r="J227" t="e">
            <v>#N/A</v>
          </cell>
          <cell r="K227">
            <v>1217.0999999999999</v>
          </cell>
          <cell r="L227">
            <v>5577.6</v>
          </cell>
          <cell r="M227">
            <v>0</v>
          </cell>
          <cell r="N227">
            <v>1217.0999999999999</v>
          </cell>
        </row>
        <row r="228">
          <cell r="A228" t="str">
            <v>TTH101</v>
          </cell>
          <cell r="B228" t="str">
            <v>Hieng Implex Sdn Bhd</v>
          </cell>
          <cell r="C228">
            <v>10000</v>
          </cell>
          <cell r="D228">
            <v>17980</v>
          </cell>
          <cell r="E228">
            <v>17980</v>
          </cell>
          <cell r="I228" t="e">
            <v>#N/A</v>
          </cell>
          <cell r="J228" t="e">
            <v>#N/A</v>
          </cell>
          <cell r="K228">
            <v>17980</v>
          </cell>
          <cell r="L228">
            <v>0</v>
          </cell>
          <cell r="M228">
            <v>0</v>
          </cell>
          <cell r="N228">
            <v>17980</v>
          </cell>
        </row>
        <row r="229">
          <cell r="A229" t="str">
            <v>TTH102</v>
          </cell>
          <cell r="B229" t="str">
            <v>Hieng Implex Sdn Bhd</v>
          </cell>
          <cell r="C229">
            <v>20000</v>
          </cell>
          <cell r="D229">
            <v>41504.9</v>
          </cell>
          <cell r="E229">
            <v>41504.9</v>
          </cell>
          <cell r="I229">
            <v>32937.699999999997</v>
          </cell>
          <cell r="J229" t="e">
            <v>#N/A</v>
          </cell>
          <cell r="K229">
            <v>41504.9</v>
          </cell>
          <cell r="L229">
            <v>32937.699999999997</v>
          </cell>
          <cell r="M229">
            <v>0</v>
          </cell>
          <cell r="N229">
            <v>41504.9</v>
          </cell>
        </row>
        <row r="230">
          <cell r="A230" t="str">
            <v>TTH122</v>
          </cell>
          <cell r="B230" t="str">
            <v>Hap Fung Hardware Sdn Bhd</v>
          </cell>
          <cell r="C230">
            <v>30000</v>
          </cell>
          <cell r="D230">
            <v>8991.4500000000007</v>
          </cell>
          <cell r="H230">
            <v>8991.4500000000007</v>
          </cell>
          <cell r="I230">
            <v>8991.4500000000007</v>
          </cell>
          <cell r="J230" t="e">
            <v>#N/A</v>
          </cell>
          <cell r="K230">
            <v>8991.4500000000007</v>
          </cell>
          <cell r="L230">
            <v>8991.4500000000007</v>
          </cell>
          <cell r="M230">
            <v>0</v>
          </cell>
          <cell r="N230">
            <v>8991.4500000000007</v>
          </cell>
        </row>
        <row r="231">
          <cell r="A231" t="str">
            <v>TTH131</v>
          </cell>
          <cell r="B231" t="str">
            <v>Hiew Su Kiong</v>
          </cell>
          <cell r="C231">
            <v>10000</v>
          </cell>
          <cell r="D231">
            <v>41261.800000000003</v>
          </cell>
          <cell r="E231">
            <v>41261.800000000003</v>
          </cell>
          <cell r="I231">
            <v>9380</v>
          </cell>
          <cell r="J231" t="e">
            <v>#N/A</v>
          </cell>
          <cell r="K231">
            <v>41261.800000000003</v>
          </cell>
          <cell r="L231">
            <v>9380</v>
          </cell>
          <cell r="M231">
            <v>0</v>
          </cell>
          <cell r="N231">
            <v>41261.800000000003</v>
          </cell>
        </row>
        <row r="232">
          <cell r="A232" t="str">
            <v>TTH132</v>
          </cell>
          <cell r="B232" t="str">
            <v>Hiew Su Kiong</v>
          </cell>
          <cell r="C232">
            <v>30000</v>
          </cell>
          <cell r="D232">
            <v>37375.599999999999</v>
          </cell>
          <cell r="E232">
            <v>32202.799999999999</v>
          </cell>
          <cell r="F232">
            <v>5172.8</v>
          </cell>
          <cell r="I232">
            <v>45671.5</v>
          </cell>
          <cell r="J232" t="e">
            <v>#N/A</v>
          </cell>
          <cell r="K232">
            <v>37375.599999999999</v>
          </cell>
          <cell r="L232">
            <v>45671.5</v>
          </cell>
          <cell r="M232">
            <v>0</v>
          </cell>
          <cell r="N232">
            <v>37375.599999999999</v>
          </cell>
        </row>
        <row r="233">
          <cell r="A233" t="str">
            <v>TTH142</v>
          </cell>
          <cell r="B233" t="str">
            <v>Hope Point Sdn Bhd</v>
          </cell>
          <cell r="C233">
            <v>13000</v>
          </cell>
          <cell r="D233">
            <v>2992.5</v>
          </cell>
          <cell r="H233">
            <v>2992.5</v>
          </cell>
          <cell r="I233">
            <v>10342.6</v>
          </cell>
          <cell r="J233" t="e">
            <v>#N/A</v>
          </cell>
          <cell r="K233">
            <v>2992.5</v>
          </cell>
          <cell r="L233">
            <v>10342.6</v>
          </cell>
          <cell r="M233">
            <v>0</v>
          </cell>
          <cell r="N233">
            <v>2992.5</v>
          </cell>
        </row>
        <row r="234">
          <cell r="A234" t="str">
            <v>TTH162</v>
          </cell>
          <cell r="B234" t="str">
            <v>Hoo Then Sung</v>
          </cell>
          <cell r="C234">
            <v>10000</v>
          </cell>
          <cell r="D234">
            <v>5401.6</v>
          </cell>
          <cell r="E234">
            <v>5401.6</v>
          </cell>
          <cell r="I234">
            <v>0</v>
          </cell>
          <cell r="J234" t="e">
            <v>#N/A</v>
          </cell>
          <cell r="K234">
            <v>5401.6</v>
          </cell>
          <cell r="L234">
            <v>0</v>
          </cell>
          <cell r="M234">
            <v>0</v>
          </cell>
          <cell r="N234">
            <v>5401.6</v>
          </cell>
        </row>
        <row r="235">
          <cell r="A235" t="str">
            <v>TTH171</v>
          </cell>
          <cell r="B235" t="str">
            <v>Sykt Hup Kian</v>
          </cell>
          <cell r="C235">
            <v>5000</v>
          </cell>
          <cell r="D235">
            <v>160</v>
          </cell>
          <cell r="E235">
            <v>160</v>
          </cell>
          <cell r="I235">
            <v>0</v>
          </cell>
          <cell r="J235" t="e">
            <v>#N/A</v>
          </cell>
          <cell r="K235">
            <v>160</v>
          </cell>
          <cell r="L235">
            <v>0</v>
          </cell>
          <cell r="M235">
            <v>0</v>
          </cell>
          <cell r="N235">
            <v>160</v>
          </cell>
        </row>
        <row r="236">
          <cell r="A236" t="str">
            <v>TTH172</v>
          </cell>
          <cell r="B236" t="str">
            <v>Sykt Hup Kian</v>
          </cell>
          <cell r="C236">
            <v>15000</v>
          </cell>
          <cell r="D236">
            <v>3924</v>
          </cell>
          <cell r="E236">
            <v>3924</v>
          </cell>
          <cell r="I236">
            <v>9152.2999999999993</v>
          </cell>
          <cell r="J236" t="e">
            <v>#N/A</v>
          </cell>
          <cell r="K236">
            <v>3924</v>
          </cell>
          <cell r="L236">
            <v>9152.2999999999993</v>
          </cell>
          <cell r="M236">
            <v>0</v>
          </cell>
          <cell r="N236">
            <v>3924</v>
          </cell>
        </row>
        <row r="237">
          <cell r="A237" t="str">
            <v>TTH191</v>
          </cell>
          <cell r="B237" t="str">
            <v>Hiew Shui Lin</v>
          </cell>
          <cell r="C237">
            <v>2000</v>
          </cell>
          <cell r="D237">
            <v>160</v>
          </cell>
          <cell r="E237">
            <v>160</v>
          </cell>
          <cell r="I237">
            <v>1188</v>
          </cell>
          <cell r="J237" t="e">
            <v>#N/A</v>
          </cell>
          <cell r="K237">
            <v>160</v>
          </cell>
          <cell r="L237">
            <v>1188</v>
          </cell>
          <cell r="M237">
            <v>0</v>
          </cell>
          <cell r="N237">
            <v>160</v>
          </cell>
        </row>
        <row r="238">
          <cell r="A238" t="str">
            <v>TTH192</v>
          </cell>
          <cell r="B238" t="str">
            <v>Hiew Shui Lin</v>
          </cell>
          <cell r="C238">
            <v>10000</v>
          </cell>
          <cell r="D238">
            <v>2339.5</v>
          </cell>
          <cell r="E238">
            <v>2339.5</v>
          </cell>
          <cell r="I238">
            <v>7007.8</v>
          </cell>
          <cell r="J238" t="e">
            <v>#N/A</v>
          </cell>
          <cell r="K238">
            <v>2339.5</v>
          </cell>
          <cell r="L238">
            <v>7007.8</v>
          </cell>
          <cell r="M238">
            <v>0</v>
          </cell>
          <cell r="N238">
            <v>2339.5</v>
          </cell>
        </row>
        <row r="239">
          <cell r="A239" t="str">
            <v>TTH211</v>
          </cell>
          <cell r="B239" t="str">
            <v>Hiew &amp; Lim</v>
          </cell>
          <cell r="C239">
            <v>5000</v>
          </cell>
          <cell r="D239">
            <v>75</v>
          </cell>
          <cell r="E239">
            <v>75</v>
          </cell>
          <cell r="I239" t="e">
            <v>#N/A</v>
          </cell>
          <cell r="J239" t="e">
            <v>#N/A</v>
          </cell>
          <cell r="K239">
            <v>75</v>
          </cell>
          <cell r="L239">
            <v>0</v>
          </cell>
          <cell r="M239">
            <v>0</v>
          </cell>
          <cell r="N239">
            <v>75</v>
          </cell>
        </row>
        <row r="240">
          <cell r="A240" t="str">
            <v>TTH212</v>
          </cell>
          <cell r="B240" t="str">
            <v>Hiew &amp; Lim</v>
          </cell>
          <cell r="C240">
            <v>15000</v>
          </cell>
          <cell r="D240">
            <v>25</v>
          </cell>
          <cell r="E240">
            <v>25</v>
          </cell>
          <cell r="I240" t="e">
            <v>#N/A</v>
          </cell>
          <cell r="J240" t="e">
            <v>#N/A</v>
          </cell>
          <cell r="K240">
            <v>25</v>
          </cell>
          <cell r="L240">
            <v>0</v>
          </cell>
          <cell r="M240">
            <v>0</v>
          </cell>
          <cell r="N240">
            <v>25</v>
          </cell>
        </row>
        <row r="241">
          <cell r="A241" t="str">
            <v>TTH221</v>
          </cell>
          <cell r="B241" t="str">
            <v>Heng Loong Plantation</v>
          </cell>
          <cell r="C241">
            <v>5000</v>
          </cell>
          <cell r="D241">
            <v>75</v>
          </cell>
          <cell r="E241">
            <v>75</v>
          </cell>
          <cell r="I241" t="e">
            <v>#N/A</v>
          </cell>
          <cell r="J241" t="e">
            <v>#N/A</v>
          </cell>
          <cell r="K241">
            <v>75</v>
          </cell>
          <cell r="L241">
            <v>0</v>
          </cell>
          <cell r="M241">
            <v>0</v>
          </cell>
          <cell r="N241">
            <v>75</v>
          </cell>
        </row>
        <row r="242">
          <cell r="A242" t="str">
            <v>TTH231</v>
          </cell>
          <cell r="B242" t="str">
            <v>Hexagon Harizon Sdn Bhd</v>
          </cell>
          <cell r="C242">
            <v>10000</v>
          </cell>
          <cell r="D242">
            <v>1460</v>
          </cell>
          <cell r="E242">
            <v>1460</v>
          </cell>
          <cell r="I242" t="e">
            <v>#N/A</v>
          </cell>
          <cell r="J242" t="e">
            <v>#N/A</v>
          </cell>
          <cell r="K242">
            <v>1460</v>
          </cell>
          <cell r="L242">
            <v>0</v>
          </cell>
          <cell r="M242">
            <v>0</v>
          </cell>
          <cell r="N242">
            <v>1460</v>
          </cell>
        </row>
        <row r="243">
          <cell r="A243" t="str">
            <v>TTH232</v>
          </cell>
          <cell r="B243" t="str">
            <v>Hexagon Horizon Sdn Bhd</v>
          </cell>
          <cell r="C243">
            <v>30000</v>
          </cell>
          <cell r="D243">
            <v>198.4</v>
          </cell>
          <cell r="E243">
            <v>198.4</v>
          </cell>
          <cell r="I243" t="e">
            <v>#N/A</v>
          </cell>
          <cell r="J243" t="e">
            <v>#N/A</v>
          </cell>
          <cell r="K243">
            <v>198.4</v>
          </cell>
          <cell r="L243">
            <v>0</v>
          </cell>
          <cell r="M243">
            <v>0</v>
          </cell>
          <cell r="N243">
            <v>198.4</v>
          </cell>
        </row>
        <row r="244">
          <cell r="A244" t="str">
            <v>TTI111</v>
          </cell>
          <cell r="B244" t="str">
            <v>Imbangan Bersatu Sdn Bhd</v>
          </cell>
          <cell r="C244">
            <v>10000</v>
          </cell>
          <cell r="D244">
            <v>4790</v>
          </cell>
          <cell r="E244">
            <v>4790</v>
          </cell>
          <cell r="I244">
            <v>2465</v>
          </cell>
          <cell r="J244" t="e">
            <v>#N/A</v>
          </cell>
          <cell r="K244">
            <v>4790</v>
          </cell>
          <cell r="L244">
            <v>2465</v>
          </cell>
          <cell r="M244">
            <v>0</v>
          </cell>
          <cell r="N244">
            <v>4790</v>
          </cell>
        </row>
        <row r="245">
          <cell r="A245" t="str">
            <v>TTI112</v>
          </cell>
          <cell r="B245" t="str">
            <v>Imbangan Bersatu Sdn Bhd</v>
          </cell>
          <cell r="C245">
            <v>40000</v>
          </cell>
          <cell r="D245">
            <v>2981.6</v>
          </cell>
          <cell r="E245">
            <v>2981.6</v>
          </cell>
          <cell r="I245">
            <v>660.3</v>
          </cell>
          <cell r="J245" t="e">
            <v>#N/A</v>
          </cell>
          <cell r="K245">
            <v>2981.6</v>
          </cell>
          <cell r="L245">
            <v>660.3</v>
          </cell>
          <cell r="M245">
            <v>0</v>
          </cell>
          <cell r="N245">
            <v>2981.6</v>
          </cell>
        </row>
        <row r="246">
          <cell r="A246" t="str">
            <v>TTI122</v>
          </cell>
          <cell r="B246" t="str">
            <v>I K Timbers Sdn Bhd</v>
          </cell>
          <cell r="C246">
            <v>90000</v>
          </cell>
          <cell r="D246">
            <v>19610.7</v>
          </cell>
          <cell r="F246">
            <v>1225</v>
          </cell>
          <cell r="G246">
            <v>18385.7</v>
          </cell>
          <cell r="I246">
            <v>20849.3</v>
          </cell>
          <cell r="J246" t="e">
            <v>#N/A</v>
          </cell>
          <cell r="K246">
            <v>19610.7</v>
          </cell>
          <cell r="L246">
            <v>20849.3</v>
          </cell>
          <cell r="M246">
            <v>0</v>
          </cell>
          <cell r="N246">
            <v>19610.7</v>
          </cell>
        </row>
        <row r="247">
          <cell r="A247" t="str">
            <v>TTI142</v>
          </cell>
          <cell r="B247" t="str">
            <v>Intan Enterprise</v>
          </cell>
          <cell r="C247">
            <v>5000</v>
          </cell>
          <cell r="D247">
            <v>3421.8</v>
          </cell>
          <cell r="E247">
            <v>3421.8</v>
          </cell>
          <cell r="I247" t="e">
            <v>#N/A</v>
          </cell>
          <cell r="J247" t="e">
            <v>#N/A</v>
          </cell>
          <cell r="K247">
            <v>3421.8</v>
          </cell>
          <cell r="L247">
            <v>0</v>
          </cell>
          <cell r="M247">
            <v>0</v>
          </cell>
          <cell r="N247">
            <v>3421.8</v>
          </cell>
        </row>
        <row r="249">
          <cell r="A249" t="str">
            <v>TTJ111</v>
          </cell>
          <cell r="B249" t="str">
            <v>Jin HO Machinery Supply Sdn Bh</v>
          </cell>
          <cell r="C249">
            <v>10000</v>
          </cell>
          <cell r="D249">
            <v>769</v>
          </cell>
          <cell r="E249">
            <v>769</v>
          </cell>
          <cell r="I249">
            <v>2161.1</v>
          </cell>
          <cell r="J249" t="e">
            <v>#N/A</v>
          </cell>
          <cell r="K249">
            <v>769</v>
          </cell>
          <cell r="L249">
            <v>2161.1</v>
          </cell>
          <cell r="M249">
            <v>0</v>
          </cell>
          <cell r="N249">
            <v>769</v>
          </cell>
        </row>
        <row r="250">
          <cell r="A250" t="str">
            <v>TTJ121</v>
          </cell>
          <cell r="B250" t="str">
            <v>Sykt Jelata Enterprise Sdn Bhd</v>
          </cell>
          <cell r="C250">
            <v>30000</v>
          </cell>
          <cell r="D250">
            <v>10094.950000000001</v>
          </cell>
          <cell r="E250">
            <v>931.45</v>
          </cell>
          <cell r="F250">
            <v>897.07</v>
          </cell>
          <cell r="G250">
            <v>1001.97</v>
          </cell>
          <cell r="H250">
            <v>7264.46</v>
          </cell>
          <cell r="I250">
            <v>22264.46</v>
          </cell>
          <cell r="J250">
            <v>14050</v>
          </cell>
          <cell r="K250">
            <v>10094.950000000001</v>
          </cell>
          <cell r="L250">
            <v>22264.46</v>
          </cell>
          <cell r="M250">
            <v>14050</v>
          </cell>
          <cell r="N250">
            <v>-3955.0499999999993</v>
          </cell>
        </row>
        <row r="251">
          <cell r="A251" t="str">
            <v>TTJ122</v>
          </cell>
          <cell r="B251" t="str">
            <v>Sykt Jelata Enterprise Sdn Bhd</v>
          </cell>
          <cell r="C251">
            <v>150000</v>
          </cell>
          <cell r="D251">
            <v>239665.09</v>
          </cell>
          <cell r="E251">
            <v>20550.63</v>
          </cell>
          <cell r="F251">
            <v>9651.52</v>
          </cell>
          <cell r="G251">
            <v>9235.89</v>
          </cell>
          <cell r="H251">
            <v>200227.05</v>
          </cell>
          <cell r="I251">
            <v>205227.05</v>
          </cell>
          <cell r="J251">
            <v>101964.86000000002</v>
          </cell>
          <cell r="K251">
            <v>239665.09</v>
          </cell>
          <cell r="L251">
            <v>205227.05</v>
          </cell>
          <cell r="M251">
            <v>101964.86</v>
          </cell>
          <cell r="N251">
            <v>137700.22999999998</v>
          </cell>
        </row>
        <row r="252">
          <cell r="A252" t="str">
            <v>TTJ141</v>
          </cell>
          <cell r="B252" t="str">
            <v>Jadi Maju Enterprise</v>
          </cell>
          <cell r="C252">
            <v>5000</v>
          </cell>
          <cell r="D252">
            <v>1110.27</v>
          </cell>
          <cell r="E252">
            <v>1110.27</v>
          </cell>
          <cell r="I252">
            <v>136</v>
          </cell>
          <cell r="J252">
            <v>34.269999999999996</v>
          </cell>
          <cell r="K252">
            <v>1110.27</v>
          </cell>
          <cell r="L252">
            <v>136</v>
          </cell>
          <cell r="M252">
            <v>34.270000000000003</v>
          </cell>
          <cell r="N252">
            <v>1076</v>
          </cell>
        </row>
        <row r="253">
          <cell r="A253" t="str">
            <v>TTJ142</v>
          </cell>
          <cell r="B253" t="str">
            <v>Jadi Maju Enterprise</v>
          </cell>
          <cell r="C253">
            <v>15000</v>
          </cell>
          <cell r="D253">
            <v>20900.759999999998</v>
          </cell>
          <cell r="E253">
            <v>11370.33</v>
          </cell>
          <cell r="F253">
            <v>4184.1000000000004</v>
          </cell>
          <cell r="G253">
            <v>2558.1999999999998</v>
          </cell>
          <cell r="H253">
            <v>2788.13</v>
          </cell>
          <cell r="I253">
            <v>20879.5</v>
          </cell>
          <cell r="J253">
            <v>2073.96</v>
          </cell>
          <cell r="K253">
            <v>20900.760000000002</v>
          </cell>
          <cell r="L253">
            <v>20879.5</v>
          </cell>
          <cell r="M253">
            <v>2073.96</v>
          </cell>
          <cell r="N253">
            <v>18826.800000000003</v>
          </cell>
        </row>
        <row r="254">
          <cell r="A254" t="str">
            <v>TTJ151</v>
          </cell>
          <cell r="B254" t="str">
            <v>Jenuhasil Sdn Bhd</v>
          </cell>
          <cell r="C254">
            <v>10000</v>
          </cell>
          <cell r="D254">
            <v>2340</v>
          </cell>
          <cell r="E254">
            <v>2340</v>
          </cell>
          <cell r="I254" t="e">
            <v>#N/A</v>
          </cell>
          <cell r="J254" t="e">
            <v>#N/A</v>
          </cell>
          <cell r="K254">
            <v>2340</v>
          </cell>
          <cell r="L254">
            <v>0</v>
          </cell>
          <cell r="M254">
            <v>0</v>
          </cell>
          <cell r="N254">
            <v>2340</v>
          </cell>
        </row>
        <row r="255">
          <cell r="A255" t="str">
            <v>TTJ152</v>
          </cell>
          <cell r="B255" t="str">
            <v>Jenuhasil Sdn Bhd</v>
          </cell>
          <cell r="C255">
            <v>20000</v>
          </cell>
          <cell r="D255">
            <v>22748.9</v>
          </cell>
          <cell r="E255">
            <v>22748.9</v>
          </cell>
          <cell r="I255" t="e">
            <v>#N/A</v>
          </cell>
          <cell r="J255" t="e">
            <v>#N/A</v>
          </cell>
          <cell r="K255">
            <v>22748.9</v>
          </cell>
          <cell r="L255">
            <v>0</v>
          </cell>
          <cell r="M255">
            <v>0</v>
          </cell>
          <cell r="N255">
            <v>22748.9</v>
          </cell>
        </row>
        <row r="256">
          <cell r="A256" t="str">
            <v>TTK102</v>
          </cell>
          <cell r="B256" t="str">
            <v>Kemabong Sdn Bhd</v>
          </cell>
          <cell r="C256">
            <v>5000</v>
          </cell>
          <cell r="D256">
            <v>243.2</v>
          </cell>
          <cell r="E256">
            <v>243.2</v>
          </cell>
          <cell r="I256">
            <v>85</v>
          </cell>
          <cell r="J256" t="e">
            <v>#N/A</v>
          </cell>
          <cell r="K256">
            <v>243.2</v>
          </cell>
          <cell r="L256">
            <v>85</v>
          </cell>
          <cell r="M256">
            <v>0</v>
          </cell>
          <cell r="N256">
            <v>243.2</v>
          </cell>
        </row>
        <row r="257">
          <cell r="A257" t="str">
            <v>TTK111</v>
          </cell>
          <cell r="B257" t="str">
            <v>Kinahasil Sdn Bhd</v>
          </cell>
          <cell r="C257">
            <v>20000</v>
          </cell>
          <cell r="D257">
            <v>10327.219999999999</v>
          </cell>
          <cell r="E257">
            <v>905.67</v>
          </cell>
          <cell r="F257">
            <v>511.79</v>
          </cell>
          <cell r="G257">
            <v>489.33</v>
          </cell>
          <cell r="H257">
            <v>8420.43</v>
          </cell>
          <cell r="I257">
            <v>12883.03</v>
          </cell>
          <cell r="J257">
            <v>4148.62</v>
          </cell>
          <cell r="K257">
            <v>10327.220000000001</v>
          </cell>
          <cell r="L257">
            <v>12883.03</v>
          </cell>
          <cell r="M257">
            <v>4148.62</v>
          </cell>
          <cell r="N257">
            <v>6178.6000000000013</v>
          </cell>
        </row>
        <row r="258">
          <cell r="A258" t="str">
            <v>TTK112</v>
          </cell>
          <cell r="B258" t="str">
            <v>Kinahasil Sdn Bhd</v>
          </cell>
          <cell r="C258">
            <v>28000</v>
          </cell>
          <cell r="D258">
            <v>749.04</v>
          </cell>
          <cell r="E258">
            <v>33.299999999999997</v>
          </cell>
          <cell r="F258">
            <v>97.03</v>
          </cell>
          <cell r="G258">
            <v>92.86</v>
          </cell>
          <cell r="H258">
            <v>525.85</v>
          </cell>
          <cell r="I258">
            <v>2063.25</v>
          </cell>
          <cell r="J258">
            <v>749.04000000000008</v>
          </cell>
          <cell r="K258">
            <v>749.04</v>
          </cell>
          <cell r="L258">
            <v>2063.25</v>
          </cell>
          <cell r="M258">
            <v>749.04</v>
          </cell>
          <cell r="N258">
            <v>0</v>
          </cell>
        </row>
        <row r="259">
          <cell r="A259" t="str">
            <v>TTK121</v>
          </cell>
          <cell r="B259" t="str">
            <v>Kyun Kong Timber</v>
          </cell>
          <cell r="C259">
            <v>20000</v>
          </cell>
          <cell r="D259">
            <v>17125</v>
          </cell>
          <cell r="E259">
            <v>14790</v>
          </cell>
          <cell r="F259">
            <v>2335</v>
          </cell>
          <cell r="I259">
            <v>5750</v>
          </cell>
          <cell r="J259" t="e">
            <v>#N/A</v>
          </cell>
          <cell r="K259">
            <v>17125</v>
          </cell>
          <cell r="L259">
            <v>5750</v>
          </cell>
          <cell r="M259">
            <v>0</v>
          </cell>
          <cell r="N259">
            <v>17125</v>
          </cell>
        </row>
        <row r="260">
          <cell r="A260" t="str">
            <v>TTK122</v>
          </cell>
          <cell r="B260" t="str">
            <v>Kyun Kong Timber</v>
          </cell>
          <cell r="C260">
            <v>80000</v>
          </cell>
          <cell r="D260">
            <v>53208.3</v>
          </cell>
          <cell r="E260">
            <v>11180.4</v>
          </cell>
          <cell r="F260">
            <v>14011.4</v>
          </cell>
          <cell r="G260">
            <v>16746.599999999999</v>
          </cell>
          <cell r="H260">
            <v>11269.9</v>
          </cell>
          <cell r="I260">
            <v>43704.1</v>
          </cell>
          <cell r="J260" t="e">
            <v>#N/A</v>
          </cell>
          <cell r="K260">
            <v>53208.299999999996</v>
          </cell>
          <cell r="L260">
            <v>43704.1</v>
          </cell>
          <cell r="M260">
            <v>0</v>
          </cell>
          <cell r="N260">
            <v>53208.299999999996</v>
          </cell>
        </row>
        <row r="261">
          <cell r="A261" t="str">
            <v>TTK132</v>
          </cell>
          <cell r="B261" t="str">
            <v>Kao Yang (M) Sdn Bhd</v>
          </cell>
          <cell r="C261">
            <v>10000</v>
          </cell>
          <cell r="D261">
            <v>21924</v>
          </cell>
          <cell r="E261">
            <v>9411.4</v>
          </cell>
          <cell r="F261">
            <v>12512.6</v>
          </cell>
          <cell r="I261">
            <v>13196.42</v>
          </cell>
          <cell r="J261" t="e">
            <v>#N/A</v>
          </cell>
          <cell r="K261">
            <v>21924</v>
          </cell>
          <cell r="L261">
            <v>13196.42</v>
          </cell>
          <cell r="M261">
            <v>0</v>
          </cell>
          <cell r="N261">
            <v>21924</v>
          </cell>
        </row>
        <row r="262">
          <cell r="A262" t="str">
            <v>TTK142</v>
          </cell>
          <cell r="B262" t="str">
            <v>Kim Haw Sdn BHd</v>
          </cell>
          <cell r="C262">
            <v>100000</v>
          </cell>
          <cell r="D262">
            <v>188851.95</v>
          </cell>
          <cell r="E262">
            <v>188851.95</v>
          </cell>
          <cell r="I262">
            <v>143243.5</v>
          </cell>
          <cell r="J262" t="e">
            <v>#N/A</v>
          </cell>
          <cell r="K262">
            <v>188851.95</v>
          </cell>
          <cell r="L262">
            <v>143243.5</v>
          </cell>
          <cell r="M262">
            <v>0</v>
          </cell>
          <cell r="N262">
            <v>188851.95</v>
          </cell>
        </row>
        <row r="263">
          <cell r="A263" t="str">
            <v>TTK152</v>
          </cell>
          <cell r="B263" t="str">
            <v>Kumasa Development Sdn Bhd</v>
          </cell>
          <cell r="I263">
            <v>4030.4</v>
          </cell>
          <cell r="J263" t="e">
            <v>#N/A</v>
          </cell>
          <cell r="K263">
            <v>0</v>
          </cell>
          <cell r="L263">
            <v>4030.4</v>
          </cell>
          <cell r="M263">
            <v>0</v>
          </cell>
          <cell r="N263">
            <v>0</v>
          </cell>
        </row>
        <row r="264">
          <cell r="A264" t="str">
            <v>TTK162</v>
          </cell>
          <cell r="B264" t="str">
            <v>King Hung Contractor</v>
          </cell>
          <cell r="C264">
            <v>50000</v>
          </cell>
          <cell r="D264">
            <v>23611.32</v>
          </cell>
          <cell r="E264">
            <v>122</v>
          </cell>
          <cell r="F264">
            <v>6714.3</v>
          </cell>
          <cell r="G264">
            <v>16775.02</v>
          </cell>
          <cell r="I264">
            <v>33261.300000000003</v>
          </cell>
          <cell r="J264" t="e">
            <v>#N/A</v>
          </cell>
          <cell r="K264">
            <v>23611.32</v>
          </cell>
          <cell r="L264">
            <v>33261.300000000003</v>
          </cell>
          <cell r="M264">
            <v>0</v>
          </cell>
          <cell r="N264">
            <v>23611.32</v>
          </cell>
        </row>
        <row r="265">
          <cell r="A265" t="str">
            <v>TTK172</v>
          </cell>
          <cell r="B265" t="str">
            <v>Khaspermata Sdn Bhd</v>
          </cell>
          <cell r="C265">
            <v>10000</v>
          </cell>
          <cell r="D265">
            <v>440.5</v>
          </cell>
          <cell r="E265">
            <v>312.5</v>
          </cell>
          <cell r="G265">
            <v>128</v>
          </cell>
          <cell r="I265">
            <v>8021.4</v>
          </cell>
          <cell r="J265" t="e">
            <v>#N/A</v>
          </cell>
          <cell r="K265">
            <v>440.5</v>
          </cell>
          <cell r="L265">
            <v>8021.4</v>
          </cell>
          <cell r="M265">
            <v>0</v>
          </cell>
          <cell r="N265">
            <v>440.5</v>
          </cell>
        </row>
        <row r="266">
          <cell r="A266" t="str">
            <v>TTK181</v>
          </cell>
          <cell r="B266" t="str">
            <v>Kong Liung Contractor</v>
          </cell>
          <cell r="C266">
            <v>10000</v>
          </cell>
          <cell r="D266">
            <v>6989.6</v>
          </cell>
          <cell r="E266">
            <v>684</v>
          </cell>
          <cell r="F266">
            <v>3418</v>
          </cell>
          <cell r="G266">
            <v>2887.6</v>
          </cell>
          <cell r="I266">
            <v>5584</v>
          </cell>
          <cell r="J266" t="e">
            <v>#N/A</v>
          </cell>
          <cell r="K266">
            <v>6989.6</v>
          </cell>
          <cell r="L266">
            <v>5584</v>
          </cell>
          <cell r="M266">
            <v>0</v>
          </cell>
          <cell r="N266">
            <v>6989.6</v>
          </cell>
        </row>
        <row r="267">
          <cell r="A267" t="str">
            <v>TTK182</v>
          </cell>
          <cell r="B267" t="str">
            <v>Kong Liung contractor</v>
          </cell>
          <cell r="C267">
            <v>30000</v>
          </cell>
          <cell r="D267">
            <v>18206.099999999999</v>
          </cell>
          <cell r="E267">
            <v>1453.9</v>
          </cell>
          <cell r="F267">
            <v>4724.2</v>
          </cell>
          <cell r="G267">
            <v>12028</v>
          </cell>
          <cell r="I267">
            <v>6963.4</v>
          </cell>
          <cell r="J267" t="e">
            <v>#N/A</v>
          </cell>
          <cell r="K267">
            <v>18206.099999999999</v>
          </cell>
          <cell r="L267">
            <v>6963.4</v>
          </cell>
          <cell r="M267">
            <v>0</v>
          </cell>
          <cell r="N267">
            <v>18206.099999999999</v>
          </cell>
        </row>
        <row r="268">
          <cell r="A268" t="str">
            <v>TTK231</v>
          </cell>
          <cell r="B268" t="str">
            <v>Kuhara Agency</v>
          </cell>
          <cell r="C268">
            <v>10000</v>
          </cell>
          <cell r="D268">
            <v>20498</v>
          </cell>
          <cell r="E268">
            <v>20498</v>
          </cell>
          <cell r="I268">
            <v>9346</v>
          </cell>
          <cell r="J268" t="e">
            <v>#N/A</v>
          </cell>
          <cell r="K268">
            <v>20498</v>
          </cell>
          <cell r="L268">
            <v>9346</v>
          </cell>
          <cell r="M268">
            <v>0</v>
          </cell>
          <cell r="N268">
            <v>20498</v>
          </cell>
        </row>
        <row r="269">
          <cell r="A269" t="str">
            <v>TTK232</v>
          </cell>
          <cell r="B269" t="str">
            <v>Kuhara Agency</v>
          </cell>
          <cell r="C269">
            <v>20000</v>
          </cell>
          <cell r="D269">
            <v>84173.1</v>
          </cell>
          <cell r="E269">
            <v>83261.100000000006</v>
          </cell>
          <cell r="F269">
            <v>912</v>
          </cell>
          <cell r="I269">
            <v>18082.900000000001</v>
          </cell>
          <cell r="J269" t="e">
            <v>#N/A</v>
          </cell>
          <cell r="K269">
            <v>84173.1</v>
          </cell>
          <cell r="L269">
            <v>18082.900000000001</v>
          </cell>
          <cell r="M269">
            <v>0</v>
          </cell>
          <cell r="N269">
            <v>84173.1</v>
          </cell>
        </row>
        <row r="270">
          <cell r="A270" t="str">
            <v>TTK241</v>
          </cell>
          <cell r="B270" t="str">
            <v>Kontraktor Perkayuan WSK</v>
          </cell>
          <cell r="C270">
            <v>10000</v>
          </cell>
          <cell r="D270">
            <v>16135</v>
          </cell>
          <cell r="E270">
            <v>16135</v>
          </cell>
          <cell r="I270">
            <v>12538</v>
          </cell>
          <cell r="J270" t="e">
            <v>#N/A</v>
          </cell>
          <cell r="K270">
            <v>16135</v>
          </cell>
          <cell r="L270">
            <v>12538</v>
          </cell>
          <cell r="M270">
            <v>0</v>
          </cell>
          <cell r="N270">
            <v>16135</v>
          </cell>
        </row>
        <row r="271">
          <cell r="A271" t="str">
            <v>TTK242</v>
          </cell>
          <cell r="B271" t="str">
            <v>Kontraktor Perkayuan WSK</v>
          </cell>
          <cell r="C271">
            <v>90000</v>
          </cell>
          <cell r="D271">
            <v>48765.599999999999</v>
          </cell>
          <cell r="E271">
            <v>28795.200000000001</v>
          </cell>
          <cell r="F271">
            <v>19970.400000000001</v>
          </cell>
          <cell r="I271">
            <v>121668.3</v>
          </cell>
          <cell r="J271" t="e">
            <v>#N/A</v>
          </cell>
          <cell r="K271">
            <v>48765.600000000006</v>
          </cell>
          <cell r="L271">
            <v>121668.3</v>
          </cell>
          <cell r="M271">
            <v>0</v>
          </cell>
          <cell r="N271">
            <v>48765.600000000006</v>
          </cell>
        </row>
        <row r="272">
          <cell r="A272" t="str">
            <v>TTK252</v>
          </cell>
          <cell r="B272" t="str">
            <v>Kansem Sdn bhd</v>
          </cell>
          <cell r="C272">
            <v>80000</v>
          </cell>
          <cell r="D272">
            <v>9242.67</v>
          </cell>
          <cell r="H272">
            <v>9242.67</v>
          </cell>
          <cell r="I272">
            <v>16541.27</v>
          </cell>
          <cell r="J272" t="e">
            <v>#N/A</v>
          </cell>
          <cell r="K272">
            <v>9242.67</v>
          </cell>
          <cell r="L272">
            <v>16541.27</v>
          </cell>
          <cell r="M272">
            <v>0</v>
          </cell>
          <cell r="N272">
            <v>9242.67</v>
          </cell>
        </row>
        <row r="273">
          <cell r="A273" t="str">
            <v>TTK262</v>
          </cell>
          <cell r="B273" t="str">
            <v>Karisma Saga Sdn Bhd</v>
          </cell>
          <cell r="C273">
            <v>2000</v>
          </cell>
          <cell r="D273">
            <v>-17</v>
          </cell>
          <cell r="H273">
            <v>-17</v>
          </cell>
          <cell r="I273">
            <v>-17</v>
          </cell>
          <cell r="J273" t="e">
            <v>#N/A</v>
          </cell>
          <cell r="K273">
            <v>-17</v>
          </cell>
          <cell r="L273">
            <v>-17</v>
          </cell>
          <cell r="M273">
            <v>0</v>
          </cell>
          <cell r="N273">
            <v>-17</v>
          </cell>
        </row>
        <row r="274">
          <cell r="A274" t="str">
            <v>TTK272</v>
          </cell>
          <cell r="B274" t="str">
            <v>K S Enterprise</v>
          </cell>
          <cell r="C274">
            <v>25000</v>
          </cell>
          <cell r="D274">
            <v>16239.4</v>
          </cell>
          <cell r="F274">
            <v>6522.8</v>
          </cell>
          <cell r="G274">
            <v>9716.6</v>
          </cell>
          <cell r="I274" t="e">
            <v>#N/A</v>
          </cell>
          <cell r="J274" t="e">
            <v>#N/A</v>
          </cell>
          <cell r="K274">
            <v>16239.400000000001</v>
          </cell>
          <cell r="L274">
            <v>0</v>
          </cell>
          <cell r="M274">
            <v>0</v>
          </cell>
          <cell r="N274">
            <v>16239.400000000001</v>
          </cell>
        </row>
        <row r="275">
          <cell r="A275" t="str">
            <v>TTK281</v>
          </cell>
          <cell r="B275" t="str">
            <v>K W K Sdn Bhd</v>
          </cell>
          <cell r="C275">
            <v>10000</v>
          </cell>
          <cell r="D275">
            <v>4038.1</v>
          </cell>
          <cell r="E275">
            <v>4038.1</v>
          </cell>
          <cell r="I275" t="e">
            <v>#N/A</v>
          </cell>
          <cell r="J275" t="e">
            <v>#N/A</v>
          </cell>
          <cell r="K275">
            <v>4038.1</v>
          </cell>
          <cell r="L275">
            <v>0</v>
          </cell>
          <cell r="M275">
            <v>0</v>
          </cell>
          <cell r="N275">
            <v>4038.1</v>
          </cell>
        </row>
        <row r="276">
          <cell r="A276" t="str">
            <v>TTK282</v>
          </cell>
          <cell r="B276" t="str">
            <v>K W K Sdn Bhd</v>
          </cell>
          <cell r="C276">
            <v>20000</v>
          </cell>
          <cell r="D276">
            <v>6048.6</v>
          </cell>
          <cell r="E276">
            <v>6048.6</v>
          </cell>
          <cell r="I276" t="e">
            <v>#N/A</v>
          </cell>
          <cell r="J276" t="e">
            <v>#N/A</v>
          </cell>
          <cell r="K276">
            <v>6048.6</v>
          </cell>
          <cell r="L276">
            <v>0</v>
          </cell>
          <cell r="M276">
            <v>0</v>
          </cell>
          <cell r="N276">
            <v>6048.6</v>
          </cell>
        </row>
        <row r="277">
          <cell r="A277" t="str">
            <v>TTK291</v>
          </cell>
          <cell r="B277" t="str">
            <v>Kong Min Enterprise</v>
          </cell>
          <cell r="C277">
            <v>50000</v>
          </cell>
          <cell r="D277">
            <v>2070</v>
          </cell>
          <cell r="E277">
            <v>2070</v>
          </cell>
          <cell r="I277" t="e">
            <v>#N/A</v>
          </cell>
          <cell r="J277" t="e">
            <v>#N/A</v>
          </cell>
          <cell r="K277">
            <v>2070</v>
          </cell>
          <cell r="L277">
            <v>0</v>
          </cell>
          <cell r="M277">
            <v>0</v>
          </cell>
          <cell r="N277">
            <v>2070</v>
          </cell>
        </row>
        <row r="278">
          <cell r="A278" t="str">
            <v>TTK292</v>
          </cell>
          <cell r="B278" t="str">
            <v>Kong Min Enterprise</v>
          </cell>
          <cell r="C278">
            <v>50000</v>
          </cell>
          <cell r="D278">
            <v>51841</v>
          </cell>
          <cell r="E278">
            <v>51841</v>
          </cell>
          <cell r="I278" t="e">
            <v>#N/A</v>
          </cell>
          <cell r="J278" t="e">
            <v>#N/A</v>
          </cell>
          <cell r="K278">
            <v>51841</v>
          </cell>
          <cell r="L278">
            <v>0</v>
          </cell>
          <cell r="M278">
            <v>0</v>
          </cell>
          <cell r="N278">
            <v>51841</v>
          </cell>
        </row>
        <row r="279">
          <cell r="A279" t="str">
            <v>TTL112</v>
          </cell>
          <cell r="B279" t="str">
            <v>Sykt Lim Bersaudara</v>
          </cell>
          <cell r="C279">
            <v>95000</v>
          </cell>
          <cell r="D279">
            <v>31335.1</v>
          </cell>
          <cell r="E279">
            <v>2170.48</v>
          </cell>
          <cell r="F279">
            <v>2122.7199999999998</v>
          </cell>
          <cell r="H279">
            <v>27041.9</v>
          </cell>
          <cell r="I279">
            <v>72757.5</v>
          </cell>
          <cell r="J279">
            <v>4293.2</v>
          </cell>
          <cell r="K279">
            <v>31335.100000000002</v>
          </cell>
          <cell r="L279">
            <v>72757.5</v>
          </cell>
          <cell r="M279">
            <v>4293.2</v>
          </cell>
          <cell r="N279">
            <v>27041.9</v>
          </cell>
        </row>
        <row r="280">
          <cell r="A280" t="str">
            <v>TTL121</v>
          </cell>
          <cell r="B280" t="str">
            <v>Sykt Len Seng</v>
          </cell>
          <cell r="C280">
            <v>5000</v>
          </cell>
          <cell r="D280">
            <v>3445</v>
          </cell>
          <cell r="E280">
            <v>3445</v>
          </cell>
          <cell r="I280">
            <v>308</v>
          </cell>
          <cell r="J280" t="e">
            <v>#N/A</v>
          </cell>
          <cell r="K280">
            <v>3445</v>
          </cell>
          <cell r="L280">
            <v>308</v>
          </cell>
          <cell r="M280">
            <v>0</v>
          </cell>
          <cell r="N280">
            <v>3445</v>
          </cell>
        </row>
        <row r="281">
          <cell r="A281" t="str">
            <v>TTL122</v>
          </cell>
          <cell r="B281" t="str">
            <v>Sykt Len Seng</v>
          </cell>
          <cell r="C281">
            <v>5000</v>
          </cell>
          <cell r="D281">
            <v>12926.4</v>
          </cell>
          <cell r="E281">
            <v>12926.4</v>
          </cell>
          <cell r="I281">
            <v>860.6</v>
          </cell>
          <cell r="J281" t="e">
            <v>#N/A</v>
          </cell>
          <cell r="K281">
            <v>12926.4</v>
          </cell>
          <cell r="L281">
            <v>860.6</v>
          </cell>
          <cell r="M281">
            <v>0</v>
          </cell>
          <cell r="N281">
            <v>12926.4</v>
          </cell>
        </row>
        <row r="282">
          <cell r="A282" t="str">
            <v>TTL142</v>
          </cell>
          <cell r="B282" t="str">
            <v>L L H Enterprise</v>
          </cell>
          <cell r="C282">
            <v>18000</v>
          </cell>
          <cell r="D282">
            <v>5792.2</v>
          </cell>
          <cell r="E282">
            <v>5792.2</v>
          </cell>
          <cell r="I282">
            <v>3180.7</v>
          </cell>
          <cell r="J282" t="e">
            <v>#N/A</v>
          </cell>
          <cell r="K282">
            <v>5792.2</v>
          </cell>
          <cell r="L282">
            <v>3180.7</v>
          </cell>
          <cell r="M282">
            <v>0</v>
          </cell>
          <cell r="N282">
            <v>5792.2</v>
          </cell>
        </row>
        <row r="283">
          <cell r="A283" t="str">
            <v>TTL152</v>
          </cell>
          <cell r="B283" t="str">
            <v>Lian Fatt Transport</v>
          </cell>
          <cell r="C283">
            <v>45000</v>
          </cell>
          <cell r="D283">
            <v>10284.92</v>
          </cell>
          <cell r="E283">
            <v>9240.51</v>
          </cell>
          <cell r="F283">
            <v>404.89</v>
          </cell>
          <cell r="G283">
            <v>513.52</v>
          </cell>
          <cell r="H283">
            <v>126</v>
          </cell>
          <cell r="I283">
            <v>8526.7999999999993</v>
          </cell>
          <cell r="J283">
            <v>1184.02</v>
          </cell>
          <cell r="K283">
            <v>10284.92</v>
          </cell>
          <cell r="L283">
            <v>8526.7999999999993</v>
          </cell>
          <cell r="M283">
            <v>1184.02</v>
          </cell>
          <cell r="N283">
            <v>9100.9</v>
          </cell>
        </row>
        <row r="284">
          <cell r="A284" t="str">
            <v>TTL171</v>
          </cell>
          <cell r="B284" t="str">
            <v>Lim &amp; Lim Contractor</v>
          </cell>
          <cell r="C284">
            <v>20000</v>
          </cell>
          <cell r="D284">
            <v>8124.5</v>
          </cell>
          <cell r="E284">
            <v>8124.5</v>
          </cell>
          <cell r="I284">
            <v>7669</v>
          </cell>
          <cell r="J284" t="e">
            <v>#N/A</v>
          </cell>
          <cell r="K284">
            <v>8124.5</v>
          </cell>
          <cell r="L284">
            <v>7669</v>
          </cell>
          <cell r="M284">
            <v>0</v>
          </cell>
          <cell r="N284">
            <v>8124.5</v>
          </cell>
        </row>
        <row r="285">
          <cell r="A285" t="str">
            <v>TTL172</v>
          </cell>
          <cell r="B285" t="str">
            <v>Lim &amp; Lim Contractor</v>
          </cell>
          <cell r="C285">
            <v>40000</v>
          </cell>
          <cell r="D285">
            <v>44085.599999999999</v>
          </cell>
          <cell r="E285">
            <v>24897.5</v>
          </cell>
          <cell r="F285">
            <v>6884.3</v>
          </cell>
          <cell r="G285">
            <v>12303.8</v>
          </cell>
          <cell r="I285">
            <v>24423.599999999999</v>
          </cell>
          <cell r="J285" t="e">
            <v>#N/A</v>
          </cell>
          <cell r="K285">
            <v>44085.599999999999</v>
          </cell>
          <cell r="L285">
            <v>24423.599999999999</v>
          </cell>
          <cell r="M285">
            <v>0</v>
          </cell>
          <cell r="N285">
            <v>44085.599999999999</v>
          </cell>
        </row>
        <row r="286">
          <cell r="A286" t="str">
            <v>TTL192</v>
          </cell>
          <cell r="B286" t="str">
            <v>Lim Sin Khiun &amp; Christopher</v>
          </cell>
          <cell r="C286">
            <v>18000</v>
          </cell>
          <cell r="D286">
            <v>10695</v>
          </cell>
          <cell r="E286">
            <v>10759.7</v>
          </cell>
          <cell r="F286">
            <v>-64.7</v>
          </cell>
          <cell r="I286">
            <v>12720.1</v>
          </cell>
          <cell r="J286" t="e">
            <v>#N/A</v>
          </cell>
          <cell r="K286">
            <v>10695</v>
          </cell>
          <cell r="L286">
            <v>12720.1</v>
          </cell>
          <cell r="M286">
            <v>0</v>
          </cell>
          <cell r="N286">
            <v>10695</v>
          </cell>
        </row>
        <row r="287">
          <cell r="A287" t="str">
            <v>TTL211</v>
          </cell>
          <cell r="B287" t="str">
            <v>Lim Cho Hua</v>
          </cell>
          <cell r="C287">
            <v>10000</v>
          </cell>
          <cell r="D287">
            <v>1687</v>
          </cell>
          <cell r="E287">
            <v>1687</v>
          </cell>
          <cell r="I287">
            <v>272</v>
          </cell>
          <cell r="J287" t="e">
            <v>#N/A</v>
          </cell>
          <cell r="K287">
            <v>1687</v>
          </cell>
          <cell r="L287">
            <v>272</v>
          </cell>
          <cell r="M287">
            <v>0</v>
          </cell>
          <cell r="N287">
            <v>1687</v>
          </cell>
        </row>
        <row r="288">
          <cell r="A288" t="str">
            <v>TTL212</v>
          </cell>
          <cell r="B288" t="str">
            <v>Lim Cho Hua</v>
          </cell>
          <cell r="C288">
            <v>20000</v>
          </cell>
          <cell r="D288">
            <v>7614.8</v>
          </cell>
          <cell r="E288">
            <v>4042.3</v>
          </cell>
          <cell r="F288">
            <v>3402.8</v>
          </cell>
          <cell r="G288">
            <v>169.7</v>
          </cell>
          <cell r="I288">
            <v>5296.1</v>
          </cell>
          <cell r="J288" t="e">
            <v>#N/A</v>
          </cell>
          <cell r="K288">
            <v>7614.8</v>
          </cell>
          <cell r="L288">
            <v>5296.1</v>
          </cell>
          <cell r="M288">
            <v>0</v>
          </cell>
          <cell r="N288">
            <v>7614.8</v>
          </cell>
        </row>
        <row r="289">
          <cell r="A289" t="str">
            <v>TTL241</v>
          </cell>
          <cell r="B289" t="str">
            <v>Lim Ton Yee</v>
          </cell>
          <cell r="C289">
            <v>3000</v>
          </cell>
          <cell r="D289">
            <v>1675</v>
          </cell>
          <cell r="E289">
            <v>1675</v>
          </cell>
          <cell r="I289">
            <v>2780</v>
          </cell>
          <cell r="J289" t="e">
            <v>#N/A</v>
          </cell>
          <cell r="K289">
            <v>1675</v>
          </cell>
          <cell r="L289">
            <v>2780</v>
          </cell>
          <cell r="M289">
            <v>0</v>
          </cell>
          <cell r="N289">
            <v>1675</v>
          </cell>
        </row>
        <row r="290">
          <cell r="A290" t="str">
            <v>TTL242</v>
          </cell>
          <cell r="B290" t="str">
            <v>Lim Ton Yee</v>
          </cell>
          <cell r="C290">
            <v>7000</v>
          </cell>
          <cell r="D290">
            <v>24219.9</v>
          </cell>
          <cell r="E290">
            <v>24132.9</v>
          </cell>
          <cell r="F290">
            <v>87</v>
          </cell>
          <cell r="I290">
            <v>18303.099999999999</v>
          </cell>
          <cell r="J290" t="e">
            <v>#N/A</v>
          </cell>
          <cell r="K290">
            <v>24219.9</v>
          </cell>
          <cell r="L290">
            <v>18303.099999999999</v>
          </cell>
          <cell r="M290">
            <v>0</v>
          </cell>
          <cell r="N290">
            <v>24219.9</v>
          </cell>
        </row>
        <row r="291">
          <cell r="A291" t="str">
            <v>TTL251</v>
          </cell>
          <cell r="B291" t="str">
            <v>Lumberco Sdn Bhd</v>
          </cell>
          <cell r="C291">
            <v>10000</v>
          </cell>
          <cell r="D291">
            <v>9931.4</v>
          </cell>
          <cell r="E291">
            <v>8771.2000000000007</v>
          </cell>
          <cell r="F291">
            <v>1160.2</v>
          </cell>
          <cell r="I291">
            <v>4715</v>
          </cell>
          <cell r="J291" t="e">
            <v>#N/A</v>
          </cell>
          <cell r="K291">
            <v>9931.4000000000015</v>
          </cell>
          <cell r="L291">
            <v>4715</v>
          </cell>
          <cell r="M291">
            <v>0</v>
          </cell>
          <cell r="N291">
            <v>9931.4000000000015</v>
          </cell>
        </row>
        <row r="292">
          <cell r="A292" t="str">
            <v>TTL252</v>
          </cell>
          <cell r="B292" t="str">
            <v>Lumberco Sdn Bhd</v>
          </cell>
          <cell r="C292">
            <v>30000</v>
          </cell>
          <cell r="D292">
            <v>989</v>
          </cell>
          <cell r="E292">
            <v>989</v>
          </cell>
          <cell r="I292">
            <v>13570.3</v>
          </cell>
          <cell r="J292" t="e">
            <v>#N/A</v>
          </cell>
          <cell r="K292">
            <v>989</v>
          </cell>
          <cell r="L292">
            <v>13570.3</v>
          </cell>
          <cell r="M292">
            <v>0</v>
          </cell>
          <cell r="N292">
            <v>989</v>
          </cell>
        </row>
        <row r="293">
          <cell r="A293" t="str">
            <v>TTL261</v>
          </cell>
          <cell r="B293" t="str">
            <v>Lian Fatt Contractor</v>
          </cell>
          <cell r="I293">
            <v>0</v>
          </cell>
          <cell r="J293" t="e">
            <v>#N/A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TTL262</v>
          </cell>
          <cell r="B294" t="str">
            <v>Lian Fatt Contractor</v>
          </cell>
          <cell r="I294">
            <v>14514.3</v>
          </cell>
          <cell r="J294" t="e">
            <v>#N/A</v>
          </cell>
          <cell r="K294">
            <v>0</v>
          </cell>
          <cell r="L294">
            <v>14514.3</v>
          </cell>
          <cell r="M294">
            <v>0</v>
          </cell>
          <cell r="N294">
            <v>0</v>
          </cell>
        </row>
        <row r="295">
          <cell r="A295" t="str">
            <v>TTL291</v>
          </cell>
          <cell r="B295" t="str">
            <v>Lebiwawasan Sdn Bhd</v>
          </cell>
          <cell r="C295">
            <v>5000</v>
          </cell>
          <cell r="D295">
            <v>155</v>
          </cell>
          <cell r="F295">
            <v>155</v>
          </cell>
          <cell r="I295">
            <v>0</v>
          </cell>
          <cell r="J295" t="e">
            <v>#N/A</v>
          </cell>
          <cell r="K295">
            <v>155</v>
          </cell>
          <cell r="L295">
            <v>0</v>
          </cell>
          <cell r="M295">
            <v>0</v>
          </cell>
          <cell r="N295">
            <v>155</v>
          </cell>
        </row>
        <row r="296">
          <cell r="A296" t="str">
            <v>TTL302</v>
          </cell>
          <cell r="B296" t="str">
            <v>Lim Ket Chung</v>
          </cell>
          <cell r="C296">
            <v>5000</v>
          </cell>
          <cell r="D296">
            <v>4415.5</v>
          </cell>
          <cell r="H296">
            <v>4415.5</v>
          </cell>
          <cell r="I296">
            <v>5415.5</v>
          </cell>
          <cell r="J296" t="e">
            <v>#N/A</v>
          </cell>
          <cell r="K296">
            <v>4415.5</v>
          </cell>
          <cell r="L296">
            <v>5415.5</v>
          </cell>
          <cell r="M296">
            <v>0</v>
          </cell>
          <cell r="N296">
            <v>4415.5</v>
          </cell>
        </row>
        <row r="297">
          <cell r="A297" t="str">
            <v>TTL312</v>
          </cell>
          <cell r="B297" t="str">
            <v>Lotus Indah Sdn Bhd</v>
          </cell>
          <cell r="C297">
            <v>20000</v>
          </cell>
          <cell r="D297">
            <v>4261</v>
          </cell>
          <cell r="E297">
            <v>4261</v>
          </cell>
          <cell r="I297">
            <v>1018.7</v>
          </cell>
          <cell r="J297" t="e">
            <v>#N/A</v>
          </cell>
          <cell r="K297">
            <v>4261</v>
          </cell>
          <cell r="L297">
            <v>1018.7</v>
          </cell>
          <cell r="M297">
            <v>0</v>
          </cell>
          <cell r="N297">
            <v>4261</v>
          </cell>
        </row>
        <row r="298">
          <cell r="A298" t="str">
            <v>TTL321</v>
          </cell>
          <cell r="B298" t="str">
            <v>Leong Transport</v>
          </cell>
          <cell r="C298">
            <v>5000</v>
          </cell>
          <cell r="D298">
            <v>300.26</v>
          </cell>
          <cell r="E298">
            <v>25.09</v>
          </cell>
          <cell r="F298">
            <v>55.17</v>
          </cell>
          <cell r="H298">
            <v>220</v>
          </cell>
          <cell r="I298">
            <v>1220</v>
          </cell>
          <cell r="J298">
            <v>80.260000000000019</v>
          </cell>
          <cell r="K298">
            <v>300.26</v>
          </cell>
          <cell r="L298">
            <v>1220</v>
          </cell>
          <cell r="M298">
            <v>80.260000000000005</v>
          </cell>
          <cell r="N298">
            <v>220</v>
          </cell>
        </row>
        <row r="299">
          <cell r="A299" t="str">
            <v>TTL322</v>
          </cell>
          <cell r="B299" t="str">
            <v>Leong Transport</v>
          </cell>
          <cell r="C299">
            <v>5000</v>
          </cell>
          <cell r="D299">
            <v>1436.91</v>
          </cell>
          <cell r="E299">
            <v>121.09</v>
          </cell>
          <cell r="F299">
            <v>56.92</v>
          </cell>
          <cell r="H299">
            <v>1258.9000000000001</v>
          </cell>
          <cell r="I299">
            <v>1258.9000000000001</v>
          </cell>
          <cell r="J299">
            <v>178.01000000000002</v>
          </cell>
          <cell r="K299">
            <v>1436.91</v>
          </cell>
          <cell r="L299">
            <v>1258.9000000000001</v>
          </cell>
          <cell r="M299">
            <v>178.01</v>
          </cell>
          <cell r="N299">
            <v>1258.9000000000001</v>
          </cell>
        </row>
        <row r="300">
          <cell r="A300" t="str">
            <v>TTL332</v>
          </cell>
          <cell r="B300" t="str">
            <v>Lo Shau Wah</v>
          </cell>
          <cell r="C300">
            <v>15000</v>
          </cell>
          <cell r="D300">
            <v>6973.5</v>
          </cell>
          <cell r="H300">
            <v>6973.5</v>
          </cell>
          <cell r="I300">
            <v>11403.5</v>
          </cell>
          <cell r="J300" t="e">
            <v>#N/A</v>
          </cell>
          <cell r="K300">
            <v>6973.5</v>
          </cell>
          <cell r="L300">
            <v>11403.5</v>
          </cell>
          <cell r="M300">
            <v>0</v>
          </cell>
          <cell r="N300">
            <v>6973.5</v>
          </cell>
        </row>
        <row r="301">
          <cell r="A301" t="str">
            <v>TTL341</v>
          </cell>
          <cell r="B301" t="str">
            <v>Ladang Tabung Haji (Sabah &amp; Sa</v>
          </cell>
          <cell r="C301">
            <v>50000</v>
          </cell>
          <cell r="D301">
            <v>2840</v>
          </cell>
          <cell r="E301">
            <v>2840</v>
          </cell>
          <cell r="I301" t="e">
            <v>#N/A</v>
          </cell>
          <cell r="J301" t="e">
            <v>#N/A</v>
          </cell>
          <cell r="K301">
            <v>2840</v>
          </cell>
          <cell r="L301">
            <v>0</v>
          </cell>
          <cell r="M301">
            <v>0</v>
          </cell>
          <cell r="N301">
            <v>2840</v>
          </cell>
        </row>
        <row r="302">
          <cell r="A302" t="str">
            <v>TTL342</v>
          </cell>
          <cell r="B302" t="str">
            <v>Ladang Tabung Haji (Sabah &amp; Sa</v>
          </cell>
          <cell r="C302">
            <v>50000</v>
          </cell>
          <cell r="D302">
            <v>5813.6</v>
          </cell>
          <cell r="E302">
            <v>5813.6</v>
          </cell>
          <cell r="I302" t="e">
            <v>#N/A</v>
          </cell>
          <cell r="J302" t="e">
            <v>#N/A</v>
          </cell>
          <cell r="K302">
            <v>5813.6</v>
          </cell>
          <cell r="L302">
            <v>0</v>
          </cell>
          <cell r="M302">
            <v>0</v>
          </cell>
          <cell r="N302">
            <v>5813.6</v>
          </cell>
        </row>
        <row r="303">
          <cell r="A303" t="str">
            <v>TTM121</v>
          </cell>
          <cell r="B303" t="str">
            <v>Marasetia Sdn Bhd</v>
          </cell>
          <cell r="C303">
            <v>50000</v>
          </cell>
          <cell r="D303">
            <v>80884</v>
          </cell>
          <cell r="E303">
            <v>80884</v>
          </cell>
          <cell r="I303">
            <v>53410</v>
          </cell>
          <cell r="J303" t="e">
            <v>#N/A</v>
          </cell>
          <cell r="K303">
            <v>80884</v>
          </cell>
          <cell r="L303">
            <v>53410</v>
          </cell>
          <cell r="M303">
            <v>0</v>
          </cell>
          <cell r="N303">
            <v>80884</v>
          </cell>
        </row>
        <row r="304">
          <cell r="A304" t="str">
            <v>TTM122</v>
          </cell>
          <cell r="B304" t="str">
            <v>Marasetia Sdn Bhd</v>
          </cell>
          <cell r="C304">
            <v>50000</v>
          </cell>
          <cell r="D304">
            <v>127631.7</v>
          </cell>
          <cell r="E304">
            <v>127631.7</v>
          </cell>
          <cell r="I304">
            <v>44788.3</v>
          </cell>
          <cell r="J304" t="e">
            <v>#N/A</v>
          </cell>
          <cell r="K304">
            <v>127631.7</v>
          </cell>
          <cell r="L304">
            <v>44788.3</v>
          </cell>
          <cell r="M304">
            <v>0</v>
          </cell>
          <cell r="N304">
            <v>127631.7</v>
          </cell>
        </row>
        <row r="305">
          <cell r="A305" t="str">
            <v>TTM132</v>
          </cell>
          <cell r="B305" t="str">
            <v>Multi Engineering Works Sdn Bh</v>
          </cell>
          <cell r="C305">
            <v>8000</v>
          </cell>
          <cell r="D305">
            <v>9187.7000000000007</v>
          </cell>
          <cell r="E305">
            <v>57</v>
          </cell>
          <cell r="F305">
            <v>9130.7000000000007</v>
          </cell>
          <cell r="I305">
            <v>2618</v>
          </cell>
          <cell r="J305">
            <v>96.830000000000013</v>
          </cell>
          <cell r="K305">
            <v>9187.7000000000007</v>
          </cell>
          <cell r="L305">
            <v>2618</v>
          </cell>
          <cell r="M305">
            <v>64.180000000000007</v>
          </cell>
          <cell r="N305">
            <v>9123.52</v>
          </cell>
        </row>
        <row r="306">
          <cell r="A306" t="str">
            <v>TTM152</v>
          </cell>
          <cell r="B306" t="str">
            <v>Movon Development Sdn Bhd</v>
          </cell>
          <cell r="I306">
            <v>4079.7</v>
          </cell>
          <cell r="J306">
            <v>0</v>
          </cell>
          <cell r="K306">
            <v>0</v>
          </cell>
          <cell r="L306">
            <v>4079.7</v>
          </cell>
          <cell r="M306">
            <v>0</v>
          </cell>
          <cell r="N306">
            <v>0</v>
          </cell>
        </row>
        <row r="307">
          <cell r="A307" t="str">
            <v>TTM162</v>
          </cell>
          <cell r="B307" t="str">
            <v>Masterchung Engineering Servic</v>
          </cell>
          <cell r="C307">
            <v>1000</v>
          </cell>
          <cell r="D307">
            <v>13068.3</v>
          </cell>
          <cell r="E307">
            <v>13068.3</v>
          </cell>
          <cell r="I307">
            <v>4424.8</v>
          </cell>
          <cell r="J307" t="e">
            <v>#N/A</v>
          </cell>
          <cell r="K307">
            <v>13068.3</v>
          </cell>
          <cell r="L307">
            <v>4424.8</v>
          </cell>
          <cell r="M307">
            <v>0</v>
          </cell>
          <cell r="N307">
            <v>13068.3</v>
          </cell>
        </row>
        <row r="308">
          <cell r="A308" t="str">
            <v>TTM171</v>
          </cell>
          <cell r="B308" t="str">
            <v>Marakas Setia Sdn Bhd</v>
          </cell>
          <cell r="C308">
            <v>5000</v>
          </cell>
          <cell r="D308">
            <v>2920</v>
          </cell>
          <cell r="E308">
            <v>2920</v>
          </cell>
          <cell r="I308">
            <v>0</v>
          </cell>
          <cell r="J308">
            <v>56.4</v>
          </cell>
          <cell r="K308">
            <v>2920</v>
          </cell>
          <cell r="L308">
            <v>0</v>
          </cell>
          <cell r="M308">
            <v>56.4</v>
          </cell>
          <cell r="N308">
            <v>2863.6</v>
          </cell>
        </row>
        <row r="309">
          <cell r="A309" t="str">
            <v>TTM172</v>
          </cell>
          <cell r="B309" t="str">
            <v>Marakas Setia Sdn Bhd</v>
          </cell>
          <cell r="C309">
            <v>25000</v>
          </cell>
          <cell r="D309">
            <v>34638.339999999997</v>
          </cell>
          <cell r="E309">
            <v>25280.06</v>
          </cell>
          <cell r="G309">
            <v>9358.2800000000007</v>
          </cell>
          <cell r="I309">
            <v>36350</v>
          </cell>
          <cell r="J309">
            <v>2484.2599999999998</v>
          </cell>
          <cell r="K309">
            <v>34638.340000000004</v>
          </cell>
          <cell r="L309">
            <v>36350</v>
          </cell>
          <cell r="M309">
            <v>2484.2600000000002</v>
          </cell>
          <cell r="N309">
            <v>32154.080000000002</v>
          </cell>
        </row>
        <row r="310">
          <cell r="A310" t="str">
            <v>TTM182</v>
          </cell>
          <cell r="B310" t="str">
            <v>Matunggong Development Corpora</v>
          </cell>
          <cell r="C310">
            <v>40000</v>
          </cell>
          <cell r="D310">
            <v>16941.900000000001</v>
          </cell>
          <cell r="E310">
            <v>15558.1</v>
          </cell>
          <cell r="F310">
            <v>1383.8</v>
          </cell>
          <cell r="I310" t="e">
            <v>#N/A</v>
          </cell>
          <cell r="J310" t="e">
            <v>#N/A</v>
          </cell>
          <cell r="K310">
            <v>16941.900000000001</v>
          </cell>
          <cell r="L310">
            <v>0</v>
          </cell>
          <cell r="M310">
            <v>0</v>
          </cell>
          <cell r="N310">
            <v>16941.900000000001</v>
          </cell>
        </row>
        <row r="311">
          <cell r="A311" t="str">
            <v>TTN102</v>
          </cell>
          <cell r="B311" t="str">
            <v>Sykt Nachi Supplier</v>
          </cell>
          <cell r="C311">
            <v>3000</v>
          </cell>
          <cell r="D311">
            <v>293</v>
          </cell>
          <cell r="E311">
            <v>293</v>
          </cell>
          <cell r="I311">
            <v>2334.8000000000002</v>
          </cell>
          <cell r="J311" t="e">
            <v>#N/A</v>
          </cell>
          <cell r="K311">
            <v>293</v>
          </cell>
          <cell r="L311">
            <v>2334.8000000000002</v>
          </cell>
          <cell r="M311">
            <v>0</v>
          </cell>
          <cell r="N311">
            <v>293</v>
          </cell>
        </row>
        <row r="313">
          <cell r="A313" t="str">
            <v>TTN121</v>
          </cell>
          <cell r="B313" t="str">
            <v>Nada Pakar Sdn Bhd</v>
          </cell>
          <cell r="I313">
            <v>6800</v>
          </cell>
          <cell r="J313" t="e">
            <v>#N/A</v>
          </cell>
          <cell r="K313">
            <v>0</v>
          </cell>
          <cell r="L313">
            <v>6800</v>
          </cell>
          <cell r="M313">
            <v>0</v>
          </cell>
          <cell r="N313">
            <v>0</v>
          </cell>
        </row>
        <row r="314">
          <cell r="A314" t="str">
            <v>TTN122</v>
          </cell>
          <cell r="B314" t="str">
            <v>Nada Pakar Sdn Bhd</v>
          </cell>
          <cell r="C314">
            <v>40000</v>
          </cell>
          <cell r="D314">
            <v>10851.5</v>
          </cell>
          <cell r="E314">
            <v>10851.5</v>
          </cell>
          <cell r="I314">
            <v>319.89999999999998</v>
          </cell>
          <cell r="J314" t="e">
            <v>#N/A</v>
          </cell>
          <cell r="K314">
            <v>10851.5</v>
          </cell>
          <cell r="L314">
            <v>319.89999999999998</v>
          </cell>
          <cell r="M314">
            <v>0</v>
          </cell>
          <cell r="N314">
            <v>10851.5</v>
          </cell>
        </row>
        <row r="315">
          <cell r="A315" t="str">
            <v>TTN131</v>
          </cell>
          <cell r="B315" t="str">
            <v>Ngor Kim Hock</v>
          </cell>
          <cell r="C315">
            <v>10000</v>
          </cell>
          <cell r="D315">
            <v>1040</v>
          </cell>
          <cell r="E315">
            <v>1040</v>
          </cell>
          <cell r="I315" t="e">
            <v>#N/A</v>
          </cell>
          <cell r="J315" t="e">
            <v>#N/A</v>
          </cell>
          <cell r="K315">
            <v>1040</v>
          </cell>
          <cell r="L315">
            <v>0</v>
          </cell>
          <cell r="M315">
            <v>0</v>
          </cell>
          <cell r="N315">
            <v>1040</v>
          </cell>
        </row>
        <row r="316">
          <cell r="A316" t="str">
            <v>TTN132</v>
          </cell>
          <cell r="B316" t="str">
            <v>Ngor Kim Hock</v>
          </cell>
          <cell r="C316">
            <v>20000</v>
          </cell>
          <cell r="D316">
            <v>26607.599999999999</v>
          </cell>
          <cell r="E316">
            <v>6769.8</v>
          </cell>
          <cell r="F316">
            <v>19837.8</v>
          </cell>
          <cell r="I316" t="e">
            <v>#N/A</v>
          </cell>
          <cell r="J316" t="e">
            <v>#N/A</v>
          </cell>
          <cell r="K316">
            <v>26607.599999999999</v>
          </cell>
          <cell r="L316">
            <v>0</v>
          </cell>
          <cell r="M316">
            <v>0</v>
          </cell>
          <cell r="N316">
            <v>26607.599999999999</v>
          </cell>
        </row>
        <row r="317">
          <cell r="A317" t="str">
            <v>TTN141</v>
          </cell>
          <cell r="B317" t="str">
            <v>Nagopon Enterprise Sdn Bhd</v>
          </cell>
          <cell r="C317">
            <v>20000</v>
          </cell>
          <cell r="D317">
            <v>13605</v>
          </cell>
          <cell r="E317">
            <v>13605</v>
          </cell>
          <cell r="I317" t="e">
            <v>#N/A</v>
          </cell>
          <cell r="J317" t="e">
            <v>#N/A</v>
          </cell>
          <cell r="K317">
            <v>13605</v>
          </cell>
          <cell r="L317">
            <v>0</v>
          </cell>
          <cell r="M317">
            <v>0</v>
          </cell>
          <cell r="N317">
            <v>13605</v>
          </cell>
        </row>
        <row r="318">
          <cell r="A318" t="str">
            <v>TTN142</v>
          </cell>
          <cell r="B318" t="str">
            <v>Nagopon Enterprise Sdn Bhd</v>
          </cell>
          <cell r="C318">
            <v>50000</v>
          </cell>
          <cell r="D318">
            <v>20143.759999999998</v>
          </cell>
          <cell r="E318">
            <v>20143.759999999998</v>
          </cell>
          <cell r="I318" t="e">
            <v>#N/A</v>
          </cell>
          <cell r="J318" t="e">
            <v>#N/A</v>
          </cell>
          <cell r="K318">
            <v>20143.759999999998</v>
          </cell>
          <cell r="L318">
            <v>0</v>
          </cell>
          <cell r="M318">
            <v>0</v>
          </cell>
          <cell r="N318">
            <v>20143.759999999998</v>
          </cell>
        </row>
        <row r="319">
          <cell r="A319" t="str">
            <v>TTO102</v>
          </cell>
          <cell r="B319" t="str">
            <v>Otentik Sdn Bhd</v>
          </cell>
          <cell r="C319">
            <v>30000</v>
          </cell>
          <cell r="D319">
            <v>55</v>
          </cell>
          <cell r="E319">
            <v>55</v>
          </cell>
          <cell r="I319">
            <v>17000</v>
          </cell>
          <cell r="J319" t="e">
            <v>#N/A</v>
          </cell>
          <cell r="K319">
            <v>55</v>
          </cell>
          <cell r="L319">
            <v>17000</v>
          </cell>
          <cell r="M319">
            <v>0</v>
          </cell>
          <cell r="N319">
            <v>55</v>
          </cell>
        </row>
        <row r="320">
          <cell r="A320" t="str">
            <v>TTO111</v>
          </cell>
          <cell r="B320" t="str">
            <v>Otozone Sdn Bhd</v>
          </cell>
          <cell r="C320">
            <v>5000</v>
          </cell>
          <cell r="D320">
            <v>657.4</v>
          </cell>
          <cell r="H320">
            <v>657.4</v>
          </cell>
          <cell r="I320">
            <v>657.4</v>
          </cell>
          <cell r="J320" t="e">
            <v>#N/A</v>
          </cell>
          <cell r="K320">
            <v>657.4</v>
          </cell>
          <cell r="L320">
            <v>657.4</v>
          </cell>
          <cell r="M320">
            <v>0</v>
          </cell>
          <cell r="N320">
            <v>657.4</v>
          </cell>
        </row>
        <row r="321">
          <cell r="A321" t="str">
            <v>TTP102</v>
          </cell>
          <cell r="B321" t="str">
            <v>Pemborong Bumi Jaya</v>
          </cell>
          <cell r="C321">
            <v>15000</v>
          </cell>
          <cell r="D321">
            <v>40725.699999999997</v>
          </cell>
          <cell r="E321">
            <v>40725.699999999997</v>
          </cell>
          <cell r="I321">
            <v>20820</v>
          </cell>
          <cell r="J321" t="e">
            <v>#N/A</v>
          </cell>
          <cell r="K321">
            <v>40725.699999999997</v>
          </cell>
          <cell r="L321">
            <v>20820</v>
          </cell>
          <cell r="M321">
            <v>0</v>
          </cell>
          <cell r="N321">
            <v>40725.699999999997</v>
          </cell>
        </row>
        <row r="322">
          <cell r="A322" t="str">
            <v>TTP112</v>
          </cell>
          <cell r="B322" t="str">
            <v>Progress Parts &amp; Equipment Sup</v>
          </cell>
          <cell r="C322">
            <v>25000</v>
          </cell>
          <cell r="D322">
            <v>10560.8</v>
          </cell>
          <cell r="E322">
            <v>10560.8</v>
          </cell>
          <cell r="I322">
            <v>20514.5</v>
          </cell>
          <cell r="J322" t="e">
            <v>#N/A</v>
          </cell>
          <cell r="K322">
            <v>10560.8</v>
          </cell>
          <cell r="L322">
            <v>20514.5</v>
          </cell>
          <cell r="M322">
            <v>0</v>
          </cell>
          <cell r="N322">
            <v>10560.8</v>
          </cell>
        </row>
        <row r="323">
          <cell r="A323" t="str">
            <v>TTP141</v>
          </cell>
          <cell r="B323" t="str">
            <v>Power Contractor</v>
          </cell>
          <cell r="C323">
            <v>10000</v>
          </cell>
          <cell r="D323">
            <v>2120</v>
          </cell>
          <cell r="E323">
            <v>2120</v>
          </cell>
          <cell r="I323">
            <v>4000</v>
          </cell>
          <cell r="J323" t="e">
            <v>#N/A</v>
          </cell>
          <cell r="K323">
            <v>2120</v>
          </cell>
          <cell r="L323">
            <v>4000</v>
          </cell>
          <cell r="M323">
            <v>0</v>
          </cell>
          <cell r="N323">
            <v>2120</v>
          </cell>
        </row>
        <row r="324">
          <cell r="A324" t="str">
            <v>TTP142</v>
          </cell>
          <cell r="B324" t="str">
            <v>Power Contractor</v>
          </cell>
          <cell r="C324">
            <v>20000</v>
          </cell>
          <cell r="D324">
            <v>4298</v>
          </cell>
          <cell r="E324">
            <v>207.1</v>
          </cell>
          <cell r="F324">
            <v>4090.9</v>
          </cell>
          <cell r="I324" t="e">
            <v>#N/A</v>
          </cell>
          <cell r="J324" t="e">
            <v>#N/A</v>
          </cell>
          <cell r="K324">
            <v>4298</v>
          </cell>
          <cell r="L324">
            <v>0</v>
          </cell>
          <cell r="M324">
            <v>0</v>
          </cell>
          <cell r="N324">
            <v>4298</v>
          </cell>
        </row>
        <row r="325">
          <cell r="A325" t="str">
            <v>TTP152</v>
          </cell>
          <cell r="B325" t="str">
            <v>Power Enterprise</v>
          </cell>
          <cell r="C325">
            <v>8000</v>
          </cell>
          <cell r="D325">
            <v>26668.5</v>
          </cell>
          <cell r="E325">
            <v>26668.5</v>
          </cell>
          <cell r="I325">
            <v>14017</v>
          </cell>
          <cell r="J325" t="e">
            <v>#N/A</v>
          </cell>
          <cell r="K325">
            <v>26668.5</v>
          </cell>
          <cell r="L325">
            <v>14017</v>
          </cell>
          <cell r="M325">
            <v>0</v>
          </cell>
          <cell r="N325">
            <v>26668.5</v>
          </cell>
        </row>
        <row r="326">
          <cell r="A326" t="str">
            <v>TTP161</v>
          </cell>
          <cell r="B326" t="str">
            <v>Padatmas Sdn Bhd</v>
          </cell>
          <cell r="C326">
            <v>5000</v>
          </cell>
          <cell r="D326">
            <v>6918.99</v>
          </cell>
          <cell r="E326">
            <v>583.09</v>
          </cell>
          <cell r="F326">
            <v>272.86</v>
          </cell>
          <cell r="G326">
            <v>261.10000000000002</v>
          </cell>
          <cell r="H326">
            <v>5801.94</v>
          </cell>
          <cell r="I326">
            <v>5801.94</v>
          </cell>
          <cell r="J326">
            <v>2731.7900000000004</v>
          </cell>
          <cell r="K326">
            <v>6918.99</v>
          </cell>
          <cell r="L326">
            <v>5801.94</v>
          </cell>
          <cell r="M326">
            <v>2731.79</v>
          </cell>
          <cell r="N326">
            <v>4187.2</v>
          </cell>
        </row>
        <row r="327">
          <cell r="A327" t="str">
            <v>TTP162</v>
          </cell>
          <cell r="B327" t="str">
            <v>Padatmas Sdn Bhd</v>
          </cell>
          <cell r="C327">
            <v>5000</v>
          </cell>
          <cell r="D327">
            <v>1574.09</v>
          </cell>
          <cell r="E327">
            <v>132.65</v>
          </cell>
          <cell r="F327">
            <v>62.08</v>
          </cell>
          <cell r="G327">
            <v>59.4</v>
          </cell>
          <cell r="H327">
            <v>1319.96</v>
          </cell>
          <cell r="I327">
            <v>1319.96</v>
          </cell>
          <cell r="J327">
            <v>1481.09</v>
          </cell>
          <cell r="K327">
            <v>1574.0900000000001</v>
          </cell>
          <cell r="L327">
            <v>1319.96</v>
          </cell>
          <cell r="M327">
            <v>1481.09</v>
          </cell>
          <cell r="N327">
            <v>93.000000000000227</v>
          </cell>
        </row>
        <row r="328">
          <cell r="A328" t="str">
            <v>TTP171</v>
          </cell>
          <cell r="B328" t="str">
            <v>Pang &amp; Shim Contractor</v>
          </cell>
          <cell r="C328">
            <v>10000</v>
          </cell>
          <cell r="D328">
            <v>7100</v>
          </cell>
          <cell r="E328">
            <v>7100</v>
          </cell>
          <cell r="I328">
            <v>1680</v>
          </cell>
          <cell r="J328" t="e">
            <v>#N/A</v>
          </cell>
          <cell r="K328">
            <v>7100</v>
          </cell>
          <cell r="L328">
            <v>1680</v>
          </cell>
          <cell r="M328">
            <v>0</v>
          </cell>
          <cell r="N328">
            <v>7100</v>
          </cell>
        </row>
        <row r="329">
          <cell r="A329" t="str">
            <v>TTP172</v>
          </cell>
          <cell r="B329" t="str">
            <v>Pang &amp; Shim Contractor</v>
          </cell>
          <cell r="C329">
            <v>40000</v>
          </cell>
          <cell r="D329">
            <v>29427.4</v>
          </cell>
          <cell r="E329">
            <v>29488.3</v>
          </cell>
          <cell r="F329">
            <v>-60.9</v>
          </cell>
          <cell r="I329">
            <v>12947.7</v>
          </cell>
          <cell r="J329" t="e">
            <v>#N/A</v>
          </cell>
          <cell r="K329">
            <v>29427.399999999998</v>
          </cell>
          <cell r="L329">
            <v>12947.7</v>
          </cell>
          <cell r="M329">
            <v>0</v>
          </cell>
          <cell r="N329">
            <v>29427.399999999998</v>
          </cell>
        </row>
        <row r="330">
          <cell r="A330" t="str">
            <v>TTP181</v>
          </cell>
          <cell r="B330" t="str">
            <v>Pemborong Maju</v>
          </cell>
          <cell r="C330">
            <v>5000</v>
          </cell>
          <cell r="D330">
            <v>42193.36</v>
          </cell>
          <cell r="E330">
            <v>2984.75</v>
          </cell>
          <cell r="F330">
            <v>1680.89</v>
          </cell>
          <cell r="G330">
            <v>1071.1400000000001</v>
          </cell>
          <cell r="H330">
            <v>36456.58</v>
          </cell>
          <cell r="I330">
            <v>49968.6</v>
          </cell>
          <cell r="J330">
            <v>8193.86</v>
          </cell>
          <cell r="K330">
            <v>42193.36</v>
          </cell>
          <cell r="L330">
            <v>49968.6</v>
          </cell>
          <cell r="M330">
            <v>8193.86</v>
          </cell>
          <cell r="N330">
            <v>33999.5</v>
          </cell>
        </row>
        <row r="331">
          <cell r="A331" t="str">
            <v>TTP182</v>
          </cell>
          <cell r="B331" t="str">
            <v>Pemborong Maju</v>
          </cell>
          <cell r="C331">
            <v>40000</v>
          </cell>
          <cell r="D331">
            <v>129626.65</v>
          </cell>
          <cell r="E331">
            <v>9169.77</v>
          </cell>
          <cell r="F331">
            <v>5163.72</v>
          </cell>
          <cell r="G331">
            <v>6549.11</v>
          </cell>
          <cell r="H331">
            <v>108744.05</v>
          </cell>
          <cell r="I331">
            <v>108744.05</v>
          </cell>
          <cell r="J331">
            <v>22489.599999999999</v>
          </cell>
          <cell r="K331">
            <v>129626.65000000001</v>
          </cell>
          <cell r="L331">
            <v>108744.05</v>
          </cell>
          <cell r="M331">
            <v>22489.599999999999</v>
          </cell>
          <cell r="N331">
            <v>107137.05000000002</v>
          </cell>
        </row>
        <row r="332">
          <cell r="A332" t="str">
            <v>TTP191</v>
          </cell>
          <cell r="B332" t="str">
            <v>Pang Khyun Sin</v>
          </cell>
          <cell r="C332">
            <v>5000</v>
          </cell>
          <cell r="D332">
            <v>3634.6</v>
          </cell>
          <cell r="F332">
            <v>3075</v>
          </cell>
          <cell r="G332">
            <v>559.6</v>
          </cell>
          <cell r="I332">
            <v>10590</v>
          </cell>
          <cell r="J332" t="e">
            <v>#N/A</v>
          </cell>
          <cell r="K332">
            <v>3634.6</v>
          </cell>
          <cell r="L332">
            <v>10590</v>
          </cell>
          <cell r="M332">
            <v>0</v>
          </cell>
          <cell r="N332">
            <v>3634.6</v>
          </cell>
        </row>
        <row r="333">
          <cell r="A333" t="str">
            <v>TTP192</v>
          </cell>
          <cell r="B333" t="str">
            <v>Pang Khyun Sin</v>
          </cell>
          <cell r="C333">
            <v>15000</v>
          </cell>
          <cell r="D333">
            <v>29357.1</v>
          </cell>
          <cell r="F333">
            <v>1707.2</v>
          </cell>
          <cell r="G333">
            <v>10261.5</v>
          </cell>
          <cell r="H333">
            <v>17388.400000000001</v>
          </cell>
          <cell r="I333">
            <v>17416</v>
          </cell>
          <cell r="J333" t="e">
            <v>#N/A</v>
          </cell>
          <cell r="K333">
            <v>29357.100000000002</v>
          </cell>
          <cell r="L333">
            <v>17416</v>
          </cell>
          <cell r="M333">
            <v>0</v>
          </cell>
          <cell r="N333">
            <v>29357.100000000002</v>
          </cell>
        </row>
        <row r="334">
          <cell r="A334" t="str">
            <v>TTP221</v>
          </cell>
          <cell r="B334" t="str">
            <v>Pang Chen Pan</v>
          </cell>
          <cell r="C334">
            <v>5000</v>
          </cell>
          <cell r="D334">
            <v>660</v>
          </cell>
          <cell r="E334">
            <v>660</v>
          </cell>
          <cell r="I334">
            <v>160</v>
          </cell>
          <cell r="J334" t="e">
            <v>#N/A</v>
          </cell>
          <cell r="K334">
            <v>660</v>
          </cell>
          <cell r="L334">
            <v>160</v>
          </cell>
          <cell r="M334">
            <v>0</v>
          </cell>
          <cell r="N334">
            <v>660</v>
          </cell>
        </row>
        <row r="335">
          <cell r="A335" t="str">
            <v>TTP222</v>
          </cell>
          <cell r="B335" t="str">
            <v>Pang Chen Pan</v>
          </cell>
          <cell r="C335">
            <v>5000</v>
          </cell>
          <cell r="D335">
            <v>3647.1</v>
          </cell>
          <cell r="E335">
            <v>3647.1</v>
          </cell>
          <cell r="I335">
            <v>732.7</v>
          </cell>
          <cell r="J335" t="e">
            <v>#N/A</v>
          </cell>
          <cell r="K335">
            <v>3647.1</v>
          </cell>
          <cell r="L335">
            <v>732.7</v>
          </cell>
          <cell r="M335">
            <v>0</v>
          </cell>
          <cell r="N335">
            <v>3647.1</v>
          </cell>
        </row>
        <row r="336">
          <cell r="A336" t="str">
            <v>TTP241</v>
          </cell>
          <cell r="B336" t="str">
            <v>Plusmaju Sdn Bhd</v>
          </cell>
          <cell r="C336">
            <v>5000</v>
          </cell>
          <cell r="D336">
            <v>7890</v>
          </cell>
          <cell r="E336">
            <v>7890</v>
          </cell>
          <cell r="I336" t="e">
            <v>#N/A</v>
          </cell>
          <cell r="J336" t="e">
            <v>#N/A</v>
          </cell>
          <cell r="K336">
            <v>7890</v>
          </cell>
          <cell r="L336">
            <v>0</v>
          </cell>
          <cell r="M336">
            <v>0</v>
          </cell>
          <cell r="N336">
            <v>7890</v>
          </cell>
        </row>
        <row r="337">
          <cell r="A337" t="str">
            <v>TTP242</v>
          </cell>
          <cell r="B337" t="str">
            <v>Plusmaju Sdn Bhd</v>
          </cell>
          <cell r="C337">
            <v>5000</v>
          </cell>
          <cell r="D337">
            <v>13393.8</v>
          </cell>
          <cell r="E337">
            <v>13393.8</v>
          </cell>
          <cell r="I337" t="e">
            <v>#N/A</v>
          </cell>
          <cell r="J337" t="e">
            <v>#N/A</v>
          </cell>
          <cell r="K337">
            <v>13393.8</v>
          </cell>
          <cell r="L337">
            <v>0</v>
          </cell>
          <cell r="M337">
            <v>0</v>
          </cell>
          <cell r="N337">
            <v>13393.8</v>
          </cell>
        </row>
        <row r="338">
          <cell r="A338" t="str">
            <v>TTP251</v>
          </cell>
          <cell r="B338" t="str">
            <v>Perusahaan Nyen Soon</v>
          </cell>
          <cell r="C338">
            <v>10000</v>
          </cell>
          <cell r="D338">
            <v>370</v>
          </cell>
          <cell r="E338">
            <v>370</v>
          </cell>
          <cell r="I338" t="e">
            <v>#N/A</v>
          </cell>
          <cell r="J338" t="e">
            <v>#N/A</v>
          </cell>
          <cell r="K338">
            <v>370</v>
          </cell>
          <cell r="L338">
            <v>0</v>
          </cell>
          <cell r="M338">
            <v>0</v>
          </cell>
          <cell r="N338">
            <v>370</v>
          </cell>
        </row>
        <row r="339">
          <cell r="A339" t="str">
            <v>TTP252</v>
          </cell>
          <cell r="B339" t="str">
            <v>Perusahaan Nyen Soon</v>
          </cell>
          <cell r="C339">
            <v>10000</v>
          </cell>
          <cell r="D339">
            <v>4700.2299999999996</v>
          </cell>
          <cell r="E339">
            <v>4700.2299999999996</v>
          </cell>
          <cell r="I339" t="e">
            <v>#N/A</v>
          </cell>
          <cell r="J339" t="e">
            <v>#N/A</v>
          </cell>
          <cell r="K339">
            <v>4700.2299999999996</v>
          </cell>
          <cell r="L339">
            <v>0</v>
          </cell>
          <cell r="M339">
            <v>0</v>
          </cell>
          <cell r="N339">
            <v>4700.2299999999996</v>
          </cell>
        </row>
        <row r="340">
          <cell r="A340" t="str">
            <v>TTP261</v>
          </cell>
          <cell r="B340" t="str">
            <v>P T Prima Bahagia Permai</v>
          </cell>
          <cell r="C340">
            <v>10000</v>
          </cell>
          <cell r="I340" t="e">
            <v>#N/A</v>
          </cell>
          <cell r="J340" t="e">
            <v>#N/A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TTP262</v>
          </cell>
          <cell r="B341" t="str">
            <v>P T Prima Bahagia Permai</v>
          </cell>
          <cell r="C341">
            <v>10000</v>
          </cell>
          <cell r="I341" t="e">
            <v>#N/A</v>
          </cell>
          <cell r="J341" t="e">
            <v>#N/A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 t="str">
            <v>TTR101</v>
          </cell>
          <cell r="B342" t="str">
            <v>Rakyatani Sdn Bhd</v>
          </cell>
          <cell r="C342">
            <v>10000</v>
          </cell>
          <cell r="D342">
            <v>23210</v>
          </cell>
          <cell r="E342">
            <v>23210</v>
          </cell>
          <cell r="I342" t="e">
            <v>#N/A</v>
          </cell>
          <cell r="J342" t="e">
            <v>#N/A</v>
          </cell>
          <cell r="K342">
            <v>23210</v>
          </cell>
          <cell r="L342">
            <v>0</v>
          </cell>
          <cell r="M342">
            <v>0</v>
          </cell>
          <cell r="N342">
            <v>23210</v>
          </cell>
        </row>
        <row r="343">
          <cell r="A343" t="str">
            <v>TTR102</v>
          </cell>
          <cell r="B343" t="str">
            <v>Rakyatani Sdn Bhd</v>
          </cell>
          <cell r="C343">
            <v>30000</v>
          </cell>
          <cell r="D343">
            <v>57444.1</v>
          </cell>
          <cell r="E343">
            <v>57444.1</v>
          </cell>
          <cell r="I343">
            <v>20994.5</v>
          </cell>
          <cell r="J343" t="e">
            <v>#N/A</v>
          </cell>
          <cell r="K343">
            <v>57444.1</v>
          </cell>
          <cell r="L343">
            <v>20994.5</v>
          </cell>
          <cell r="M343">
            <v>0</v>
          </cell>
          <cell r="N343">
            <v>57444.1</v>
          </cell>
        </row>
        <row r="344">
          <cell r="A344" t="str">
            <v>TTR111</v>
          </cell>
          <cell r="B344" t="str">
            <v>Rich Hill Enterprise</v>
          </cell>
          <cell r="C344">
            <v>5000</v>
          </cell>
          <cell r="F344">
            <v>15</v>
          </cell>
          <cell r="G344">
            <v>-15</v>
          </cell>
          <cell r="I344" t="e">
            <v>#N/A</v>
          </cell>
          <cell r="J344" t="e">
            <v>#N/A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TTR112</v>
          </cell>
          <cell r="B345" t="str">
            <v>Rich Hill Enterprise</v>
          </cell>
          <cell r="C345">
            <v>5000</v>
          </cell>
          <cell r="D345">
            <v>78</v>
          </cell>
          <cell r="E345">
            <v>78</v>
          </cell>
          <cell r="I345">
            <v>0</v>
          </cell>
          <cell r="J345" t="e">
            <v>#N/A</v>
          </cell>
          <cell r="K345">
            <v>78</v>
          </cell>
          <cell r="L345">
            <v>0</v>
          </cell>
          <cell r="M345">
            <v>0</v>
          </cell>
          <cell r="N345">
            <v>78</v>
          </cell>
        </row>
        <row r="346">
          <cell r="A346" t="str">
            <v>TTR121</v>
          </cell>
          <cell r="B346" t="str">
            <v>Ragamas Sdn Bhd</v>
          </cell>
          <cell r="C346">
            <v>10000</v>
          </cell>
          <cell r="D346">
            <v>14822.12</v>
          </cell>
          <cell r="E346">
            <v>1405.4</v>
          </cell>
          <cell r="F346">
            <v>706.99</v>
          </cell>
          <cell r="G346">
            <v>679.73</v>
          </cell>
          <cell r="H346">
            <v>12030</v>
          </cell>
          <cell r="I346">
            <v>15030</v>
          </cell>
          <cell r="J346">
            <v>2792.1200000000003</v>
          </cell>
          <cell r="K346">
            <v>14822.12</v>
          </cell>
          <cell r="L346">
            <v>15030</v>
          </cell>
          <cell r="M346">
            <v>2792.12</v>
          </cell>
          <cell r="N346">
            <v>12030</v>
          </cell>
        </row>
        <row r="347">
          <cell r="A347" t="str">
            <v>TTR122</v>
          </cell>
          <cell r="B347" t="str">
            <v>Ragamas Sdn Bhd</v>
          </cell>
          <cell r="C347">
            <v>10000</v>
          </cell>
          <cell r="D347">
            <v>2923.31</v>
          </cell>
          <cell r="E347">
            <v>267.89999999999998</v>
          </cell>
          <cell r="F347">
            <v>178.95</v>
          </cell>
          <cell r="G347">
            <v>172.06</v>
          </cell>
          <cell r="H347">
            <v>2304.4</v>
          </cell>
          <cell r="I347">
            <v>3804.4</v>
          </cell>
          <cell r="J347">
            <v>618.91000000000008</v>
          </cell>
          <cell r="K347">
            <v>2923.31</v>
          </cell>
          <cell r="L347">
            <v>3804.4</v>
          </cell>
          <cell r="M347">
            <v>618.91</v>
          </cell>
          <cell r="N347">
            <v>2304.4</v>
          </cell>
        </row>
        <row r="348">
          <cell r="A348" t="str">
            <v>TTR151</v>
          </cell>
          <cell r="B348" t="str">
            <v>Ritajaya Sdn Bhd</v>
          </cell>
          <cell r="C348">
            <v>30000</v>
          </cell>
          <cell r="D348">
            <v>34584.800000000003</v>
          </cell>
          <cell r="E348">
            <v>34584.800000000003</v>
          </cell>
          <cell r="I348" t="e">
            <v>#N/A</v>
          </cell>
          <cell r="J348" t="e">
            <v>#N/A</v>
          </cell>
          <cell r="K348">
            <v>34584.800000000003</v>
          </cell>
          <cell r="L348">
            <v>0</v>
          </cell>
          <cell r="M348">
            <v>0</v>
          </cell>
          <cell r="N348">
            <v>34584.800000000003</v>
          </cell>
        </row>
        <row r="349">
          <cell r="A349" t="str">
            <v>TTR152</v>
          </cell>
          <cell r="B349" t="str">
            <v>Ritajaya Sdn Bhd</v>
          </cell>
          <cell r="C349">
            <v>30000</v>
          </cell>
          <cell r="D349">
            <v>11250.9</v>
          </cell>
          <cell r="E349">
            <v>11250.9</v>
          </cell>
          <cell r="I349" t="e">
            <v>#N/A</v>
          </cell>
          <cell r="J349" t="e">
            <v>#N/A</v>
          </cell>
          <cell r="K349">
            <v>11250.9</v>
          </cell>
          <cell r="L349">
            <v>0</v>
          </cell>
          <cell r="M349">
            <v>0</v>
          </cell>
          <cell r="N349">
            <v>11250.9</v>
          </cell>
        </row>
        <row r="350">
          <cell r="A350" t="str">
            <v>TTS101</v>
          </cell>
          <cell r="B350" t="str">
            <v>Sri Wanto Sdn Bhd</v>
          </cell>
          <cell r="C350">
            <v>5000</v>
          </cell>
          <cell r="D350">
            <v>520</v>
          </cell>
          <cell r="E350">
            <v>520</v>
          </cell>
          <cell r="I350">
            <v>0</v>
          </cell>
          <cell r="J350" t="e">
            <v>#N/A</v>
          </cell>
          <cell r="K350">
            <v>520</v>
          </cell>
          <cell r="L350">
            <v>0</v>
          </cell>
          <cell r="M350">
            <v>0</v>
          </cell>
          <cell r="N350">
            <v>520</v>
          </cell>
        </row>
        <row r="351">
          <cell r="A351" t="str">
            <v>TTS112</v>
          </cell>
          <cell r="B351" t="str">
            <v>Sankina Sdn Bhd</v>
          </cell>
          <cell r="C351">
            <v>25000</v>
          </cell>
          <cell r="D351">
            <v>16430.5</v>
          </cell>
          <cell r="E351">
            <v>493.6</v>
          </cell>
          <cell r="F351">
            <v>1128.4000000000001</v>
          </cell>
          <cell r="G351">
            <v>1993.3</v>
          </cell>
          <cell r="H351">
            <v>12815.2</v>
          </cell>
          <cell r="I351">
            <v>40815.199999999997</v>
          </cell>
          <cell r="J351" t="e">
            <v>#N/A</v>
          </cell>
          <cell r="K351">
            <v>16430.5</v>
          </cell>
          <cell r="L351">
            <v>40815.199999999997</v>
          </cell>
          <cell r="M351">
            <v>0</v>
          </cell>
          <cell r="N351">
            <v>16430.5</v>
          </cell>
        </row>
        <row r="352">
          <cell r="A352" t="str">
            <v>TTS121</v>
          </cell>
          <cell r="B352" t="str">
            <v>Sapulut Forest Development S/B</v>
          </cell>
          <cell r="C352">
            <v>5000</v>
          </cell>
          <cell r="D352">
            <v>219</v>
          </cell>
          <cell r="E352">
            <v>219</v>
          </cell>
          <cell r="I352">
            <v>0</v>
          </cell>
          <cell r="J352" t="e">
            <v>#N/A</v>
          </cell>
          <cell r="K352">
            <v>219</v>
          </cell>
          <cell r="L352">
            <v>0</v>
          </cell>
          <cell r="M352">
            <v>0</v>
          </cell>
          <cell r="N352">
            <v>219</v>
          </cell>
        </row>
        <row r="353">
          <cell r="A353" t="str">
            <v>TTS122</v>
          </cell>
          <cell r="B353" t="str">
            <v>Sapulut Forest Development S/B</v>
          </cell>
          <cell r="C353">
            <v>25000</v>
          </cell>
          <cell r="D353">
            <v>17523.41</v>
          </cell>
          <cell r="E353">
            <v>5179</v>
          </cell>
          <cell r="F353">
            <v>8368.7999999999993</v>
          </cell>
          <cell r="G353">
            <v>1205.4000000000001</v>
          </cell>
          <cell r="H353">
            <v>2770.21</v>
          </cell>
          <cell r="I353">
            <v>33306.21</v>
          </cell>
          <cell r="J353" t="e">
            <v>#N/A</v>
          </cell>
          <cell r="K353">
            <v>17523.41</v>
          </cell>
          <cell r="L353">
            <v>33306.21</v>
          </cell>
          <cell r="M353">
            <v>0</v>
          </cell>
          <cell r="N353">
            <v>17523.41</v>
          </cell>
        </row>
        <row r="354">
          <cell r="A354" t="str">
            <v>TTS132</v>
          </cell>
          <cell r="B354" t="str">
            <v>Sykt Subur Jaya</v>
          </cell>
          <cell r="C354">
            <v>15000</v>
          </cell>
          <cell r="D354">
            <v>743.2</v>
          </cell>
          <cell r="E354">
            <v>743.2</v>
          </cell>
          <cell r="I354">
            <v>1295.8</v>
          </cell>
          <cell r="J354" t="e">
            <v>#N/A</v>
          </cell>
          <cell r="K354">
            <v>743.2</v>
          </cell>
          <cell r="L354">
            <v>1295.8</v>
          </cell>
          <cell r="M354">
            <v>0</v>
          </cell>
          <cell r="N354">
            <v>743.2</v>
          </cell>
        </row>
        <row r="355">
          <cell r="A355" t="str">
            <v>TTS142</v>
          </cell>
          <cell r="B355" t="str">
            <v>Soon Sang Planting Contractor</v>
          </cell>
          <cell r="C355">
            <v>5000</v>
          </cell>
          <cell r="D355">
            <v>750</v>
          </cell>
          <cell r="E355">
            <v>750</v>
          </cell>
          <cell r="I355">
            <v>345</v>
          </cell>
          <cell r="J355" t="e">
            <v>#N/A</v>
          </cell>
          <cell r="K355">
            <v>750</v>
          </cell>
          <cell r="L355">
            <v>345</v>
          </cell>
          <cell r="M355">
            <v>0</v>
          </cell>
          <cell r="N355">
            <v>750</v>
          </cell>
        </row>
        <row r="356">
          <cell r="A356" t="str">
            <v>TTS171</v>
          </cell>
          <cell r="B356" t="str">
            <v>Saujana Bahagia Sdn Bhd</v>
          </cell>
          <cell r="C356">
            <v>50000</v>
          </cell>
          <cell r="D356">
            <v>245635</v>
          </cell>
          <cell r="E356">
            <v>245635</v>
          </cell>
          <cell r="I356">
            <v>130944</v>
          </cell>
          <cell r="J356" t="e">
            <v>#N/A</v>
          </cell>
          <cell r="K356">
            <v>245635</v>
          </cell>
          <cell r="L356">
            <v>130944</v>
          </cell>
          <cell r="M356">
            <v>0</v>
          </cell>
          <cell r="N356">
            <v>245635</v>
          </cell>
        </row>
        <row r="357">
          <cell r="A357" t="str">
            <v>TTS172</v>
          </cell>
          <cell r="B357" t="str">
            <v>Saujana Bahagia Sdn Bhd</v>
          </cell>
          <cell r="C357">
            <v>100000</v>
          </cell>
          <cell r="D357">
            <v>442555.63</v>
          </cell>
          <cell r="E357">
            <v>446945.23</v>
          </cell>
          <cell r="G357">
            <v>-4389.6000000000004</v>
          </cell>
          <cell r="I357">
            <v>140408.79999999999</v>
          </cell>
          <cell r="J357" t="e">
            <v>#N/A</v>
          </cell>
          <cell r="K357">
            <v>442555.63</v>
          </cell>
          <cell r="L357">
            <v>140408.79999999999</v>
          </cell>
          <cell r="M357">
            <v>0</v>
          </cell>
          <cell r="N357">
            <v>442555.63</v>
          </cell>
        </row>
        <row r="358">
          <cell r="A358" t="str">
            <v>TTS192</v>
          </cell>
          <cell r="B358" t="str">
            <v>Sri Masbal Sdn Bhd</v>
          </cell>
          <cell r="C358">
            <v>40000</v>
          </cell>
          <cell r="D358">
            <v>22313.200000000001</v>
          </cell>
          <cell r="H358">
            <v>22313.200000000001</v>
          </cell>
          <cell r="I358">
            <v>32313.200000000001</v>
          </cell>
          <cell r="J358" t="e">
            <v>#N/A</v>
          </cell>
          <cell r="K358">
            <v>22313.200000000001</v>
          </cell>
          <cell r="L358">
            <v>32313.200000000001</v>
          </cell>
          <cell r="M358">
            <v>0</v>
          </cell>
          <cell r="N358">
            <v>22313.200000000001</v>
          </cell>
        </row>
        <row r="359">
          <cell r="A359" t="str">
            <v>TTS201</v>
          </cell>
          <cell r="B359" t="str">
            <v>Sri Wasana Sdn Bhd</v>
          </cell>
          <cell r="C359">
            <v>10000</v>
          </cell>
          <cell r="D359">
            <v>690</v>
          </cell>
          <cell r="E359">
            <v>690</v>
          </cell>
          <cell r="I359" t="e">
            <v>#N/A</v>
          </cell>
          <cell r="J359" t="e">
            <v>#N/A</v>
          </cell>
          <cell r="K359">
            <v>690</v>
          </cell>
          <cell r="L359">
            <v>0</v>
          </cell>
          <cell r="M359">
            <v>0</v>
          </cell>
          <cell r="N359">
            <v>690</v>
          </cell>
        </row>
        <row r="360">
          <cell r="A360" t="str">
            <v>TTS202</v>
          </cell>
          <cell r="B360" t="str">
            <v>Sri Wasana Sdn Bhd</v>
          </cell>
          <cell r="C360">
            <v>30000</v>
          </cell>
          <cell r="D360">
            <v>4343.7</v>
          </cell>
          <cell r="E360">
            <v>4343.7</v>
          </cell>
          <cell r="I360">
            <v>0</v>
          </cell>
          <cell r="J360" t="e">
            <v>#N/A</v>
          </cell>
          <cell r="K360">
            <v>4343.7</v>
          </cell>
          <cell r="L360">
            <v>0</v>
          </cell>
          <cell r="M360">
            <v>0</v>
          </cell>
          <cell r="N360">
            <v>4343.7</v>
          </cell>
        </row>
        <row r="361">
          <cell r="A361" t="str">
            <v>TTS221</v>
          </cell>
          <cell r="B361" t="str">
            <v>Sunbril Sdn Bhd</v>
          </cell>
          <cell r="C361">
            <v>25000</v>
          </cell>
          <cell r="D361">
            <v>2420</v>
          </cell>
          <cell r="E361">
            <v>2420</v>
          </cell>
          <cell r="I361">
            <v>1256</v>
          </cell>
          <cell r="J361" t="e">
            <v>#N/A</v>
          </cell>
          <cell r="K361">
            <v>2420</v>
          </cell>
          <cell r="L361">
            <v>1256</v>
          </cell>
          <cell r="M361">
            <v>0</v>
          </cell>
          <cell r="N361">
            <v>2420</v>
          </cell>
        </row>
        <row r="362">
          <cell r="A362" t="str">
            <v>TTS222</v>
          </cell>
          <cell r="B362" t="str">
            <v>Sunbril Sdn Bhd</v>
          </cell>
          <cell r="C362">
            <v>25000</v>
          </cell>
          <cell r="D362">
            <v>2346.3000000000002</v>
          </cell>
          <cell r="E362">
            <v>2346.3000000000002</v>
          </cell>
          <cell r="I362">
            <v>7077.9</v>
          </cell>
          <cell r="J362" t="e">
            <v>#N/A</v>
          </cell>
          <cell r="K362">
            <v>2346.3000000000002</v>
          </cell>
          <cell r="L362">
            <v>7077.9</v>
          </cell>
          <cell r="M362">
            <v>0</v>
          </cell>
          <cell r="N362">
            <v>2346.3000000000002</v>
          </cell>
        </row>
        <row r="363">
          <cell r="A363" t="str">
            <v>TTS232</v>
          </cell>
          <cell r="B363" t="str">
            <v>Silk Avenue Sdn Bhd</v>
          </cell>
          <cell r="C363">
            <v>30000</v>
          </cell>
          <cell r="D363">
            <v>25000</v>
          </cell>
          <cell r="F363">
            <v>1903.22</v>
          </cell>
          <cell r="G363">
            <v>7746.7</v>
          </cell>
          <cell r="H363">
            <v>15350.08</v>
          </cell>
          <cell r="I363">
            <v>55693.9</v>
          </cell>
          <cell r="J363">
            <v>1903.22</v>
          </cell>
          <cell r="K363">
            <v>25000</v>
          </cell>
          <cell r="L363">
            <v>55693.9</v>
          </cell>
          <cell r="M363">
            <v>1903.22</v>
          </cell>
          <cell r="N363">
            <v>23096.78</v>
          </cell>
        </row>
        <row r="364">
          <cell r="A364" t="str">
            <v>TTS242</v>
          </cell>
          <cell r="B364" t="str">
            <v>Sim Leong Seng</v>
          </cell>
          <cell r="C364">
            <v>20000</v>
          </cell>
          <cell r="D364">
            <v>4816.97</v>
          </cell>
          <cell r="G364">
            <v>2948.9</v>
          </cell>
          <cell r="H364">
            <v>1868.07</v>
          </cell>
          <cell r="I364">
            <v>14206.7</v>
          </cell>
          <cell r="J364" t="e">
            <v>#N/A</v>
          </cell>
          <cell r="K364">
            <v>4816.97</v>
          </cell>
          <cell r="L364">
            <v>14206.7</v>
          </cell>
          <cell r="M364">
            <v>0</v>
          </cell>
          <cell r="N364">
            <v>4816.97</v>
          </cell>
        </row>
        <row r="365">
          <cell r="A365" t="str">
            <v>TTS251</v>
          </cell>
          <cell r="B365" t="str">
            <v>Segi Kaya Sdn Bhd</v>
          </cell>
          <cell r="C365">
            <v>30000</v>
          </cell>
          <cell r="D365">
            <v>750</v>
          </cell>
          <cell r="E365">
            <v>750</v>
          </cell>
          <cell r="I365">
            <v>3182</v>
          </cell>
          <cell r="J365" t="e">
            <v>#N/A</v>
          </cell>
          <cell r="K365">
            <v>750</v>
          </cell>
          <cell r="L365">
            <v>3182</v>
          </cell>
          <cell r="M365">
            <v>0</v>
          </cell>
          <cell r="N365">
            <v>750</v>
          </cell>
        </row>
        <row r="366">
          <cell r="A366" t="str">
            <v>TTS252</v>
          </cell>
          <cell r="B366" t="str">
            <v>Segi Kaya Sdn BHd</v>
          </cell>
          <cell r="C366">
            <v>120000</v>
          </cell>
          <cell r="D366">
            <v>15888.5</v>
          </cell>
          <cell r="E366">
            <v>15888.5</v>
          </cell>
          <cell r="I366">
            <v>4336.8</v>
          </cell>
          <cell r="J366" t="e">
            <v>#N/A</v>
          </cell>
          <cell r="K366">
            <v>15888.5</v>
          </cell>
          <cell r="L366">
            <v>4336.8</v>
          </cell>
          <cell r="M366">
            <v>0</v>
          </cell>
          <cell r="N366">
            <v>15888.5</v>
          </cell>
        </row>
        <row r="367">
          <cell r="A367" t="str">
            <v>TTS262</v>
          </cell>
          <cell r="B367" t="str">
            <v>Selwood Sdn Bhd</v>
          </cell>
          <cell r="C367">
            <v>80000</v>
          </cell>
          <cell r="D367">
            <v>5925.1</v>
          </cell>
          <cell r="E367">
            <v>5925.1</v>
          </cell>
          <cell r="I367">
            <v>328.8</v>
          </cell>
          <cell r="J367" t="e">
            <v>#N/A</v>
          </cell>
          <cell r="K367">
            <v>5925.1</v>
          </cell>
          <cell r="L367">
            <v>328.8</v>
          </cell>
          <cell r="M367">
            <v>0</v>
          </cell>
          <cell r="N367">
            <v>5925.1</v>
          </cell>
        </row>
        <row r="368">
          <cell r="A368" t="str">
            <v>TTS272</v>
          </cell>
          <cell r="B368" t="str">
            <v>Senyu Enterprise Sdn Bhd</v>
          </cell>
          <cell r="C368">
            <v>25000</v>
          </cell>
          <cell r="D368">
            <v>5546.76</v>
          </cell>
          <cell r="E368">
            <v>445.57</v>
          </cell>
          <cell r="F368">
            <v>426.39</v>
          </cell>
          <cell r="G368">
            <v>408.03</v>
          </cell>
          <cell r="H368">
            <v>4266.7700000000004</v>
          </cell>
          <cell r="I368">
            <v>9066.77</v>
          </cell>
          <cell r="J368">
            <v>3598.3599999999997</v>
          </cell>
          <cell r="K368">
            <v>5546.76</v>
          </cell>
          <cell r="L368">
            <v>9066.77</v>
          </cell>
          <cell r="M368">
            <v>3598.36</v>
          </cell>
          <cell r="N368">
            <v>1948.4</v>
          </cell>
        </row>
        <row r="369">
          <cell r="A369" t="str">
            <v>TTS282</v>
          </cell>
          <cell r="B369" t="str">
            <v>Sunace Corporation Sdn Bhd</v>
          </cell>
          <cell r="C369">
            <v>10000</v>
          </cell>
          <cell r="D369">
            <v>529.79999999999995</v>
          </cell>
          <cell r="E369">
            <v>529.79999999999995</v>
          </cell>
          <cell r="I369">
            <v>963.5</v>
          </cell>
          <cell r="J369" t="e">
            <v>#N/A</v>
          </cell>
          <cell r="K369">
            <v>529.79999999999995</v>
          </cell>
          <cell r="L369">
            <v>963.5</v>
          </cell>
          <cell r="M369">
            <v>0</v>
          </cell>
          <cell r="N369">
            <v>529.79999999999995</v>
          </cell>
        </row>
        <row r="370">
          <cell r="A370" t="str">
            <v>TTS291</v>
          </cell>
          <cell r="B370" t="str">
            <v>Senika Jaya</v>
          </cell>
          <cell r="C370">
            <v>10000</v>
          </cell>
          <cell r="D370">
            <v>2220</v>
          </cell>
          <cell r="E370">
            <v>2220</v>
          </cell>
          <cell r="I370">
            <v>0</v>
          </cell>
          <cell r="J370" t="e">
            <v>#N/A</v>
          </cell>
          <cell r="K370">
            <v>2220</v>
          </cell>
          <cell r="L370">
            <v>0</v>
          </cell>
          <cell r="M370">
            <v>0</v>
          </cell>
          <cell r="N370">
            <v>2220</v>
          </cell>
        </row>
        <row r="371">
          <cell r="A371" t="str">
            <v>TTS292</v>
          </cell>
          <cell r="B371" t="str">
            <v>Senika Jaya</v>
          </cell>
          <cell r="C371">
            <v>40000</v>
          </cell>
          <cell r="D371">
            <v>5995.3</v>
          </cell>
          <cell r="E371">
            <v>5995.3</v>
          </cell>
          <cell r="I371">
            <v>897</v>
          </cell>
          <cell r="J371" t="e">
            <v>#N/A</v>
          </cell>
          <cell r="K371">
            <v>5995.3</v>
          </cell>
          <cell r="L371">
            <v>897</v>
          </cell>
          <cell r="M371">
            <v>0</v>
          </cell>
          <cell r="N371">
            <v>5995.3</v>
          </cell>
        </row>
        <row r="372">
          <cell r="A372" t="str">
            <v>TTS321</v>
          </cell>
          <cell r="B372" t="str">
            <v>Sungai Burong Plantations Sdn</v>
          </cell>
          <cell r="C372">
            <v>4000</v>
          </cell>
          <cell r="D372">
            <v>966.53</v>
          </cell>
          <cell r="E372">
            <v>81.45</v>
          </cell>
          <cell r="F372">
            <v>13.08</v>
          </cell>
          <cell r="G372">
            <v>872</v>
          </cell>
          <cell r="I372" t="e">
            <v>#N/A</v>
          </cell>
          <cell r="J372">
            <v>94.53</v>
          </cell>
          <cell r="K372">
            <v>966.53</v>
          </cell>
          <cell r="L372">
            <v>0</v>
          </cell>
          <cell r="M372">
            <v>94.53</v>
          </cell>
          <cell r="N372">
            <v>872</v>
          </cell>
        </row>
        <row r="373">
          <cell r="A373" t="str">
            <v>TTS322</v>
          </cell>
          <cell r="B373" t="str">
            <v>Sungai Burong Plantations Sdn</v>
          </cell>
          <cell r="C373">
            <v>5000</v>
          </cell>
          <cell r="D373">
            <v>2624.57</v>
          </cell>
          <cell r="E373">
            <v>221.16</v>
          </cell>
          <cell r="F373">
            <v>127.51</v>
          </cell>
          <cell r="G373">
            <v>2275.9</v>
          </cell>
          <cell r="I373" t="e">
            <v>#N/A</v>
          </cell>
          <cell r="J373">
            <v>256.67</v>
          </cell>
          <cell r="K373">
            <v>2624.57</v>
          </cell>
          <cell r="L373">
            <v>0</v>
          </cell>
          <cell r="M373">
            <v>256.67</v>
          </cell>
          <cell r="N373">
            <v>2367.9</v>
          </cell>
        </row>
        <row r="374">
          <cell r="A374" t="str">
            <v>TTS332</v>
          </cell>
          <cell r="B374" t="str">
            <v>SJ Seri Jadi Parts &amp; Supplies</v>
          </cell>
          <cell r="C374">
            <v>30000</v>
          </cell>
          <cell r="D374">
            <v>6755.9</v>
          </cell>
          <cell r="E374">
            <v>6755.9</v>
          </cell>
          <cell r="I374" t="e">
            <v>#N/A</v>
          </cell>
          <cell r="J374" t="e">
            <v>#N/A</v>
          </cell>
          <cell r="K374">
            <v>6755.9</v>
          </cell>
          <cell r="L374">
            <v>0</v>
          </cell>
          <cell r="M374">
            <v>0</v>
          </cell>
          <cell r="N374">
            <v>6755.9</v>
          </cell>
        </row>
        <row r="375">
          <cell r="A375" t="str">
            <v>TTS351</v>
          </cell>
          <cell r="B375" t="str">
            <v>Sykt Sri Kabar Sdn Bhd</v>
          </cell>
          <cell r="C375">
            <v>10000</v>
          </cell>
          <cell r="D375">
            <v>820</v>
          </cell>
          <cell r="E375">
            <v>820</v>
          </cell>
          <cell r="I375" t="e">
            <v>#N/A</v>
          </cell>
          <cell r="J375" t="e">
            <v>#N/A</v>
          </cell>
          <cell r="K375">
            <v>820</v>
          </cell>
          <cell r="L375">
            <v>0</v>
          </cell>
          <cell r="M375">
            <v>0</v>
          </cell>
          <cell r="N375">
            <v>820</v>
          </cell>
        </row>
        <row r="376">
          <cell r="A376" t="str">
            <v>TTS352</v>
          </cell>
          <cell r="B376" t="str">
            <v>Sykt Sri Kabar Sdn Bhd</v>
          </cell>
          <cell r="C376">
            <v>20000</v>
          </cell>
          <cell r="D376">
            <v>693.2</v>
          </cell>
          <cell r="E376">
            <v>693.2</v>
          </cell>
          <cell r="I376" t="e">
            <v>#N/A</v>
          </cell>
          <cell r="J376" t="e">
            <v>#N/A</v>
          </cell>
          <cell r="K376">
            <v>693.2</v>
          </cell>
          <cell r="L376">
            <v>0</v>
          </cell>
          <cell r="M376">
            <v>0</v>
          </cell>
          <cell r="N376">
            <v>693.2</v>
          </cell>
        </row>
        <row r="377">
          <cell r="A377" t="str">
            <v>TTS362</v>
          </cell>
          <cell r="B377" t="str">
            <v>Sabtra Sdn Bhd</v>
          </cell>
          <cell r="C377">
            <v>25000</v>
          </cell>
          <cell r="D377">
            <v>8654.7999999999993</v>
          </cell>
          <cell r="E377">
            <v>8654.7999999999993</v>
          </cell>
          <cell r="I377" t="e">
            <v>#N/A</v>
          </cell>
          <cell r="J377" t="e">
            <v>#N/A</v>
          </cell>
          <cell r="K377">
            <v>8654.7999999999993</v>
          </cell>
          <cell r="L377">
            <v>0</v>
          </cell>
          <cell r="M377">
            <v>0</v>
          </cell>
          <cell r="N377">
            <v>8654.7999999999993</v>
          </cell>
        </row>
        <row r="378">
          <cell r="A378" t="str">
            <v>TTT102</v>
          </cell>
          <cell r="B378" t="str">
            <v>Tracpower Sdn Bhd</v>
          </cell>
          <cell r="C378">
            <v>100000</v>
          </cell>
          <cell r="D378">
            <v>131834.1</v>
          </cell>
          <cell r="E378">
            <v>131834.1</v>
          </cell>
          <cell r="I378">
            <v>128383.14</v>
          </cell>
          <cell r="J378" t="e">
            <v>#N/A</v>
          </cell>
          <cell r="K378">
            <v>131834.1</v>
          </cell>
          <cell r="L378">
            <v>128383.14</v>
          </cell>
          <cell r="M378">
            <v>0</v>
          </cell>
          <cell r="N378">
            <v>131834.1</v>
          </cell>
        </row>
        <row r="379">
          <cell r="A379" t="str">
            <v>TTT112</v>
          </cell>
          <cell r="B379" t="str">
            <v>Tawau Plywood Manufacturing Sd</v>
          </cell>
          <cell r="C379">
            <v>30000</v>
          </cell>
          <cell r="D379">
            <v>2334.4</v>
          </cell>
          <cell r="E379">
            <v>2334.4</v>
          </cell>
          <cell r="I379">
            <v>5183</v>
          </cell>
          <cell r="J379" t="e">
            <v>#N/A</v>
          </cell>
          <cell r="K379">
            <v>2334.4</v>
          </cell>
          <cell r="L379">
            <v>5183</v>
          </cell>
          <cell r="M379">
            <v>0</v>
          </cell>
          <cell r="N379">
            <v>2334.4</v>
          </cell>
        </row>
        <row r="380">
          <cell r="A380" t="str">
            <v>TTT132</v>
          </cell>
          <cell r="B380" t="str">
            <v>Teck Guan Trading Sdn Bhd</v>
          </cell>
          <cell r="C380">
            <v>5000</v>
          </cell>
          <cell r="D380">
            <v>10297.5</v>
          </cell>
          <cell r="E380">
            <v>10297.5</v>
          </cell>
          <cell r="I380">
            <v>2287</v>
          </cell>
          <cell r="J380" t="e">
            <v>#N/A</v>
          </cell>
          <cell r="K380">
            <v>10297.5</v>
          </cell>
          <cell r="L380">
            <v>2287</v>
          </cell>
          <cell r="M380">
            <v>0</v>
          </cell>
          <cell r="N380">
            <v>10297.5</v>
          </cell>
        </row>
        <row r="381">
          <cell r="A381" t="str">
            <v>TTT141</v>
          </cell>
          <cell r="B381" t="str">
            <v>T K Enterprise</v>
          </cell>
          <cell r="C381">
            <v>10000</v>
          </cell>
          <cell r="D381">
            <v>3676.4</v>
          </cell>
          <cell r="E381">
            <v>72</v>
          </cell>
          <cell r="F381">
            <v>1470</v>
          </cell>
          <cell r="G381">
            <v>2134.4</v>
          </cell>
          <cell r="I381">
            <v>0</v>
          </cell>
          <cell r="J381" t="e">
            <v>#N/A</v>
          </cell>
          <cell r="K381">
            <v>3676.4</v>
          </cell>
          <cell r="L381">
            <v>0</v>
          </cell>
          <cell r="M381">
            <v>0</v>
          </cell>
          <cell r="N381">
            <v>3676.4</v>
          </cell>
        </row>
        <row r="382">
          <cell r="A382" t="str">
            <v>TTT142</v>
          </cell>
          <cell r="B382" t="str">
            <v>T K Enterprise</v>
          </cell>
          <cell r="C382">
            <v>20000</v>
          </cell>
          <cell r="D382">
            <v>293.55</v>
          </cell>
          <cell r="E382">
            <v>293.55</v>
          </cell>
          <cell r="I382">
            <v>31490</v>
          </cell>
          <cell r="J382" t="e">
            <v>#N/A</v>
          </cell>
          <cell r="K382">
            <v>293.55</v>
          </cell>
          <cell r="L382">
            <v>31490</v>
          </cell>
          <cell r="M382">
            <v>0</v>
          </cell>
          <cell r="N382">
            <v>293.55</v>
          </cell>
        </row>
        <row r="383">
          <cell r="A383" t="str">
            <v>TTT151</v>
          </cell>
          <cell r="B383" t="str">
            <v>Tong Fatt</v>
          </cell>
          <cell r="I383">
            <v>3270</v>
          </cell>
          <cell r="J383" t="e">
            <v>#N/A</v>
          </cell>
          <cell r="K383">
            <v>0</v>
          </cell>
          <cell r="L383">
            <v>3270</v>
          </cell>
          <cell r="M383">
            <v>0</v>
          </cell>
          <cell r="N383">
            <v>0</v>
          </cell>
        </row>
        <row r="384">
          <cell r="A384" t="str">
            <v>TTT152</v>
          </cell>
          <cell r="B384" t="str">
            <v>Tong Fatt</v>
          </cell>
          <cell r="I384">
            <v>3677.8</v>
          </cell>
          <cell r="J384" t="e">
            <v>#N/A</v>
          </cell>
          <cell r="K384">
            <v>0</v>
          </cell>
          <cell r="L384">
            <v>3677.8</v>
          </cell>
          <cell r="M384">
            <v>0</v>
          </cell>
          <cell r="N384">
            <v>0</v>
          </cell>
        </row>
        <row r="385">
          <cell r="A385" t="str">
            <v>TTT182</v>
          </cell>
          <cell r="B385" t="str">
            <v>Terrano Sdn Bhd</v>
          </cell>
          <cell r="C385">
            <v>40000</v>
          </cell>
          <cell r="D385">
            <v>49757.37</v>
          </cell>
          <cell r="E385">
            <v>4328.16</v>
          </cell>
          <cell r="F385">
            <v>2064.09</v>
          </cell>
          <cell r="G385">
            <v>1974.66</v>
          </cell>
          <cell r="H385">
            <v>41390.46</v>
          </cell>
          <cell r="I385">
            <v>46390.46</v>
          </cell>
          <cell r="J385">
            <v>17472.670000000002</v>
          </cell>
          <cell r="K385">
            <v>49757.369999999995</v>
          </cell>
          <cell r="L385">
            <v>46390.46</v>
          </cell>
          <cell r="M385">
            <v>17472.669999999998</v>
          </cell>
          <cell r="N385">
            <v>32284.699999999997</v>
          </cell>
        </row>
        <row r="386">
          <cell r="A386" t="str">
            <v>TTT191</v>
          </cell>
          <cell r="B386" t="str">
            <v>Tinagat Jaya Enterprise</v>
          </cell>
          <cell r="C386">
            <v>10000</v>
          </cell>
          <cell r="D386">
            <v>3710</v>
          </cell>
          <cell r="E386">
            <v>3710</v>
          </cell>
          <cell r="I386">
            <v>10006</v>
          </cell>
          <cell r="J386" t="e">
            <v>#N/A</v>
          </cell>
          <cell r="K386">
            <v>3710</v>
          </cell>
          <cell r="L386">
            <v>10006</v>
          </cell>
          <cell r="M386">
            <v>0</v>
          </cell>
          <cell r="N386">
            <v>3710</v>
          </cell>
        </row>
        <row r="387">
          <cell r="A387" t="str">
            <v>TTT192</v>
          </cell>
          <cell r="B387" t="str">
            <v>Tinagat Jaya Enterprise</v>
          </cell>
          <cell r="C387">
            <v>35000</v>
          </cell>
          <cell r="D387">
            <v>21169.200000000001</v>
          </cell>
          <cell r="E387">
            <v>10426.799999999999</v>
          </cell>
          <cell r="F387">
            <v>10742.4</v>
          </cell>
          <cell r="I387">
            <v>28069.9</v>
          </cell>
          <cell r="J387" t="e">
            <v>#N/A</v>
          </cell>
          <cell r="K387">
            <v>21169.199999999997</v>
          </cell>
          <cell r="L387">
            <v>28069.9</v>
          </cell>
          <cell r="M387">
            <v>0</v>
          </cell>
          <cell r="N387">
            <v>21169.199999999997</v>
          </cell>
        </row>
        <row r="388">
          <cell r="A388" t="str">
            <v>TTT201</v>
          </cell>
          <cell r="B388" t="str">
            <v>Syarikat Tung Seng</v>
          </cell>
          <cell r="C388">
            <v>5000</v>
          </cell>
          <cell r="D388">
            <v>480</v>
          </cell>
          <cell r="F388">
            <v>480</v>
          </cell>
          <cell r="I388">
            <v>1120</v>
          </cell>
          <cell r="J388" t="e">
            <v>#N/A</v>
          </cell>
          <cell r="K388">
            <v>480</v>
          </cell>
          <cell r="L388">
            <v>1120</v>
          </cell>
          <cell r="M388">
            <v>0</v>
          </cell>
          <cell r="N388">
            <v>480</v>
          </cell>
        </row>
        <row r="389">
          <cell r="A389" t="str">
            <v>TTT202</v>
          </cell>
          <cell r="B389" t="str">
            <v>Syarikat Tung Seng</v>
          </cell>
          <cell r="C389">
            <v>15000</v>
          </cell>
          <cell r="D389">
            <v>15681.4</v>
          </cell>
          <cell r="F389">
            <v>2032.5</v>
          </cell>
          <cell r="H389">
            <v>13648.9</v>
          </cell>
          <cell r="I389">
            <v>22528.9</v>
          </cell>
          <cell r="J389">
            <v>1789.53</v>
          </cell>
          <cell r="K389">
            <v>15681.4</v>
          </cell>
          <cell r="L389">
            <v>22528.9</v>
          </cell>
          <cell r="M389">
            <v>1789.53</v>
          </cell>
          <cell r="N389">
            <v>13891.869999999999</v>
          </cell>
        </row>
        <row r="390">
          <cell r="A390" t="str">
            <v>TTT242</v>
          </cell>
          <cell r="B390" t="str">
            <v>Tawau Tug Service Sdn Bhd</v>
          </cell>
          <cell r="C390">
            <v>5000</v>
          </cell>
          <cell r="D390">
            <v>385.5</v>
          </cell>
          <cell r="E390">
            <v>385.5</v>
          </cell>
          <cell r="I390">
            <v>278.2</v>
          </cell>
          <cell r="J390" t="e">
            <v>#N/A</v>
          </cell>
          <cell r="K390">
            <v>385.5</v>
          </cell>
          <cell r="L390">
            <v>278.2</v>
          </cell>
          <cell r="M390">
            <v>0</v>
          </cell>
          <cell r="N390">
            <v>385.5</v>
          </cell>
        </row>
        <row r="392">
          <cell r="A392" t="str">
            <v>TTT272</v>
          </cell>
          <cell r="B392" t="str">
            <v>Terajadi Sdn Bhd</v>
          </cell>
          <cell r="C392">
            <v>50000</v>
          </cell>
          <cell r="D392">
            <v>2299.5</v>
          </cell>
          <cell r="E392">
            <v>334</v>
          </cell>
          <cell r="F392">
            <v>877.8</v>
          </cell>
          <cell r="G392">
            <v>1087.7</v>
          </cell>
          <cell r="I392">
            <v>23839</v>
          </cell>
          <cell r="J392" t="e">
            <v>#N/A</v>
          </cell>
          <cell r="K392">
            <v>2299.5</v>
          </cell>
          <cell r="L392">
            <v>23839</v>
          </cell>
          <cell r="M392">
            <v>0</v>
          </cell>
          <cell r="N392">
            <v>2299.5</v>
          </cell>
        </row>
        <row r="393">
          <cell r="A393" t="str">
            <v>TTU102</v>
          </cell>
          <cell r="B393" t="str">
            <v>Unique Standard Sdn Bhd</v>
          </cell>
          <cell r="C393">
            <v>20000</v>
          </cell>
          <cell r="D393">
            <v>11775</v>
          </cell>
          <cell r="H393">
            <v>11775</v>
          </cell>
          <cell r="I393">
            <v>15775</v>
          </cell>
          <cell r="J393" t="e">
            <v>#N/A</v>
          </cell>
          <cell r="K393">
            <v>11775</v>
          </cell>
          <cell r="L393">
            <v>15775</v>
          </cell>
          <cell r="M393">
            <v>0</v>
          </cell>
          <cell r="N393">
            <v>11775</v>
          </cell>
        </row>
        <row r="394">
          <cell r="A394" t="str">
            <v>TTU112</v>
          </cell>
          <cell r="B394" t="str">
            <v>Usahawan Wakuba Jaya</v>
          </cell>
          <cell r="C394">
            <v>5000</v>
          </cell>
          <cell r="D394">
            <v>327.39999999999998</v>
          </cell>
          <cell r="H394">
            <v>327.39999999999998</v>
          </cell>
          <cell r="I394">
            <v>327.39999999999998</v>
          </cell>
          <cell r="J394" t="e">
            <v>#N/A</v>
          </cell>
          <cell r="K394">
            <v>327.39999999999998</v>
          </cell>
          <cell r="L394">
            <v>327.39999999999998</v>
          </cell>
          <cell r="M394">
            <v>0</v>
          </cell>
          <cell r="N394">
            <v>327.39999999999998</v>
          </cell>
        </row>
        <row r="395">
          <cell r="A395" t="str">
            <v>TTU141</v>
          </cell>
          <cell r="B395" t="str">
            <v>Unique Class Sdn Bhd</v>
          </cell>
          <cell r="C395">
            <v>18000</v>
          </cell>
          <cell r="D395">
            <v>18702</v>
          </cell>
          <cell r="H395">
            <v>18702</v>
          </cell>
          <cell r="I395">
            <v>21702</v>
          </cell>
          <cell r="J395" t="e">
            <v>#N/A</v>
          </cell>
          <cell r="K395">
            <v>18702</v>
          </cell>
          <cell r="L395">
            <v>21702</v>
          </cell>
          <cell r="M395">
            <v>0</v>
          </cell>
          <cell r="N395">
            <v>18702</v>
          </cell>
        </row>
        <row r="396">
          <cell r="A396" t="str">
            <v>TTU142</v>
          </cell>
          <cell r="B396" t="str">
            <v>Unique Class Sdn Bhd</v>
          </cell>
          <cell r="C396">
            <v>15000</v>
          </cell>
          <cell r="D396">
            <v>30991</v>
          </cell>
          <cell r="H396">
            <v>30991</v>
          </cell>
          <cell r="I396">
            <v>30991</v>
          </cell>
          <cell r="J396" t="e">
            <v>#N/A</v>
          </cell>
          <cell r="K396">
            <v>30991</v>
          </cell>
          <cell r="L396">
            <v>30991</v>
          </cell>
          <cell r="M396">
            <v>0</v>
          </cell>
          <cell r="N396">
            <v>30991</v>
          </cell>
        </row>
        <row r="397">
          <cell r="A397" t="str">
            <v>TTU151</v>
          </cell>
          <cell r="B397" t="str">
            <v>Usahawan Prihatin</v>
          </cell>
          <cell r="C397">
            <v>5000</v>
          </cell>
          <cell r="D397">
            <v>1460</v>
          </cell>
          <cell r="E397">
            <v>1460</v>
          </cell>
          <cell r="I397">
            <v>615</v>
          </cell>
          <cell r="J397" t="e">
            <v>#N/A</v>
          </cell>
          <cell r="K397">
            <v>1460</v>
          </cell>
          <cell r="L397">
            <v>615</v>
          </cell>
          <cell r="M397">
            <v>0</v>
          </cell>
          <cell r="N397">
            <v>1460</v>
          </cell>
        </row>
        <row r="398">
          <cell r="A398" t="str">
            <v>TTU152</v>
          </cell>
          <cell r="B398" t="str">
            <v>Usahawan Prihatin</v>
          </cell>
          <cell r="C398">
            <v>10000</v>
          </cell>
          <cell r="D398">
            <v>240</v>
          </cell>
          <cell r="E398">
            <v>240</v>
          </cell>
          <cell r="I398">
            <v>895</v>
          </cell>
          <cell r="J398" t="e">
            <v>#N/A</v>
          </cell>
          <cell r="K398">
            <v>240</v>
          </cell>
          <cell r="L398">
            <v>895</v>
          </cell>
          <cell r="M398">
            <v>0</v>
          </cell>
          <cell r="N398">
            <v>240</v>
          </cell>
        </row>
        <row r="399">
          <cell r="A399" t="str">
            <v>TTU161</v>
          </cell>
          <cell r="B399" t="str">
            <v>Usahawan Peladang</v>
          </cell>
          <cell r="C399">
            <v>5000</v>
          </cell>
          <cell r="D399">
            <v>304</v>
          </cell>
          <cell r="E399">
            <v>304</v>
          </cell>
          <cell r="I399" t="e">
            <v>#N/A</v>
          </cell>
          <cell r="J399" t="e">
            <v>#N/A</v>
          </cell>
          <cell r="K399">
            <v>304</v>
          </cell>
          <cell r="L399">
            <v>0</v>
          </cell>
          <cell r="M399">
            <v>0</v>
          </cell>
          <cell r="N399">
            <v>304</v>
          </cell>
        </row>
        <row r="400">
          <cell r="A400" t="str">
            <v>TTV101</v>
          </cell>
          <cell r="B400" t="str">
            <v>Voo Nyuk Pin</v>
          </cell>
          <cell r="C400">
            <v>2000</v>
          </cell>
          <cell r="D400">
            <v>595</v>
          </cell>
          <cell r="E400">
            <v>595</v>
          </cell>
          <cell r="I400">
            <v>560</v>
          </cell>
          <cell r="J400" t="e">
            <v>#N/A</v>
          </cell>
          <cell r="K400">
            <v>595</v>
          </cell>
          <cell r="L400">
            <v>560</v>
          </cell>
          <cell r="M400">
            <v>0</v>
          </cell>
          <cell r="N400">
            <v>595</v>
          </cell>
        </row>
        <row r="401">
          <cell r="A401" t="str">
            <v>TTV102</v>
          </cell>
          <cell r="B401" t="str">
            <v>Voo Nyuk Pin</v>
          </cell>
          <cell r="C401">
            <v>8000</v>
          </cell>
          <cell r="D401">
            <v>7626.1</v>
          </cell>
          <cell r="E401">
            <v>7626.1</v>
          </cell>
          <cell r="I401">
            <v>7091</v>
          </cell>
          <cell r="J401" t="e">
            <v>#N/A</v>
          </cell>
          <cell r="K401">
            <v>7626.1</v>
          </cell>
          <cell r="L401">
            <v>7091</v>
          </cell>
          <cell r="M401">
            <v>0</v>
          </cell>
          <cell r="N401">
            <v>7626.1</v>
          </cell>
        </row>
        <row r="402">
          <cell r="A402" t="str">
            <v>TTW101</v>
          </cell>
          <cell r="B402" t="str">
            <v>Wingpoint Enterprise Sdn Bhd</v>
          </cell>
          <cell r="C402">
            <v>30000</v>
          </cell>
          <cell r="D402">
            <v>14678.7</v>
          </cell>
          <cell r="E402">
            <v>10080</v>
          </cell>
          <cell r="G402">
            <v>404</v>
          </cell>
          <cell r="H402">
            <v>4194.7</v>
          </cell>
          <cell r="I402">
            <v>33585</v>
          </cell>
          <cell r="J402" t="e">
            <v>#N/A</v>
          </cell>
          <cell r="K402">
            <v>14678.7</v>
          </cell>
          <cell r="L402">
            <v>33585</v>
          </cell>
          <cell r="M402">
            <v>0</v>
          </cell>
          <cell r="N402">
            <v>14678.7</v>
          </cell>
        </row>
        <row r="403">
          <cell r="A403" t="str">
            <v>TTW102</v>
          </cell>
          <cell r="B403" t="str">
            <v>Wingpoint Enterprise Sdn Bhd</v>
          </cell>
          <cell r="C403">
            <v>50000</v>
          </cell>
          <cell r="D403">
            <v>65712.100000000006</v>
          </cell>
          <cell r="G403">
            <v>9963.4</v>
          </cell>
          <cell r="H403">
            <v>55748.7</v>
          </cell>
          <cell r="I403">
            <v>76358.399999999994</v>
          </cell>
          <cell r="J403" t="e">
            <v>#N/A</v>
          </cell>
          <cell r="K403">
            <v>65712.099999999991</v>
          </cell>
          <cell r="L403">
            <v>76358.399999999994</v>
          </cell>
          <cell r="M403">
            <v>0</v>
          </cell>
          <cell r="N403">
            <v>65712.099999999991</v>
          </cell>
        </row>
        <row r="404">
          <cell r="A404" t="str">
            <v>TTW111</v>
          </cell>
          <cell r="B404" t="str">
            <v>Wong Transport</v>
          </cell>
          <cell r="C404">
            <v>30000</v>
          </cell>
          <cell r="D404">
            <v>2535</v>
          </cell>
          <cell r="E404">
            <v>2535</v>
          </cell>
          <cell r="I404">
            <v>615</v>
          </cell>
          <cell r="J404" t="e">
            <v>#N/A</v>
          </cell>
          <cell r="K404">
            <v>2535</v>
          </cell>
          <cell r="L404">
            <v>615</v>
          </cell>
          <cell r="M404">
            <v>0</v>
          </cell>
          <cell r="N404">
            <v>2535</v>
          </cell>
        </row>
        <row r="405">
          <cell r="A405" t="str">
            <v>TTW112</v>
          </cell>
          <cell r="B405" t="str">
            <v>Wong Transport</v>
          </cell>
          <cell r="C405">
            <v>30000</v>
          </cell>
          <cell r="D405">
            <v>41710.199999999997</v>
          </cell>
          <cell r="E405">
            <v>14247.9</v>
          </cell>
          <cell r="F405">
            <v>27462.3</v>
          </cell>
          <cell r="I405">
            <v>14175.5</v>
          </cell>
          <cell r="J405" t="e">
            <v>#N/A</v>
          </cell>
          <cell r="K405">
            <v>41710.199999999997</v>
          </cell>
          <cell r="L405">
            <v>14175.5</v>
          </cell>
          <cell r="M405">
            <v>0</v>
          </cell>
          <cell r="N405">
            <v>41710.199999999997</v>
          </cell>
        </row>
        <row r="406">
          <cell r="A406" t="str">
            <v>TTW122</v>
          </cell>
          <cell r="B406" t="str">
            <v>Wong Hieng</v>
          </cell>
          <cell r="C406">
            <v>48000</v>
          </cell>
          <cell r="I406" t="e">
            <v>#N/A</v>
          </cell>
          <cell r="J406" t="e">
            <v>#N/A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 t="str">
            <v>TTW132</v>
          </cell>
          <cell r="B407" t="str">
            <v>Wira Pertama Development</v>
          </cell>
          <cell r="C407">
            <v>25000</v>
          </cell>
          <cell r="D407">
            <v>14499.96</v>
          </cell>
          <cell r="E407">
            <v>1221.99</v>
          </cell>
          <cell r="F407">
            <v>571.80999999999995</v>
          </cell>
          <cell r="G407">
            <v>547.19000000000005</v>
          </cell>
          <cell r="H407">
            <v>12158.97</v>
          </cell>
          <cell r="I407">
            <v>12158.97</v>
          </cell>
          <cell r="J407">
            <v>7415.18</v>
          </cell>
          <cell r="K407">
            <v>14499.96</v>
          </cell>
          <cell r="L407">
            <v>12158.97</v>
          </cell>
          <cell r="M407">
            <v>7415.18</v>
          </cell>
          <cell r="N407">
            <v>7084.7799999999988</v>
          </cell>
        </row>
        <row r="408">
          <cell r="A408" t="str">
            <v>TTW141</v>
          </cell>
          <cell r="B408" t="str">
            <v>Sykt Win Sing</v>
          </cell>
          <cell r="C408">
            <v>40000</v>
          </cell>
          <cell r="D408">
            <v>27010</v>
          </cell>
          <cell r="E408">
            <v>27010</v>
          </cell>
          <cell r="I408">
            <v>136</v>
          </cell>
          <cell r="J408" t="e">
            <v>#N/A</v>
          </cell>
          <cell r="K408">
            <v>27010</v>
          </cell>
          <cell r="L408">
            <v>136</v>
          </cell>
          <cell r="M408">
            <v>0</v>
          </cell>
          <cell r="N408">
            <v>27010</v>
          </cell>
        </row>
        <row r="409">
          <cell r="A409" t="str">
            <v>TTW142</v>
          </cell>
          <cell r="B409" t="str">
            <v>Sykt Win Sing</v>
          </cell>
          <cell r="C409">
            <v>40000</v>
          </cell>
          <cell r="D409">
            <v>71774.2</v>
          </cell>
          <cell r="E409">
            <v>71774.2</v>
          </cell>
          <cell r="I409">
            <v>37618.1</v>
          </cell>
          <cell r="J409" t="e">
            <v>#N/A</v>
          </cell>
          <cell r="K409">
            <v>71774.2</v>
          </cell>
          <cell r="L409">
            <v>37618.1</v>
          </cell>
          <cell r="M409">
            <v>0</v>
          </cell>
          <cell r="N409">
            <v>71774.2</v>
          </cell>
        </row>
        <row r="410">
          <cell r="A410" t="str">
            <v>TTW151</v>
          </cell>
          <cell r="B410" t="str">
            <v>Wanisama Sdn Bhd</v>
          </cell>
          <cell r="C410">
            <v>20000</v>
          </cell>
          <cell r="D410">
            <v>3886</v>
          </cell>
          <cell r="E410">
            <v>3886</v>
          </cell>
          <cell r="I410" t="e">
            <v>#N/A</v>
          </cell>
          <cell r="J410" t="e">
            <v>#N/A</v>
          </cell>
          <cell r="K410">
            <v>3886</v>
          </cell>
          <cell r="L410">
            <v>0</v>
          </cell>
          <cell r="M410">
            <v>0</v>
          </cell>
          <cell r="N410">
            <v>3886</v>
          </cell>
        </row>
        <row r="411">
          <cell r="A411" t="str">
            <v>TTW152</v>
          </cell>
          <cell r="B411" t="str">
            <v>Wanisama Sdn Bhd</v>
          </cell>
          <cell r="C411">
            <v>60000</v>
          </cell>
          <cell r="D411">
            <v>77126.8</v>
          </cell>
          <cell r="E411">
            <v>72125.899999999994</v>
          </cell>
          <cell r="F411">
            <v>5000.8999999999996</v>
          </cell>
          <cell r="I411">
            <v>30722.15</v>
          </cell>
          <cell r="J411" t="e">
            <v>#N/A</v>
          </cell>
          <cell r="K411">
            <v>77126.799999999988</v>
          </cell>
          <cell r="L411">
            <v>30722.15</v>
          </cell>
          <cell r="M411">
            <v>0</v>
          </cell>
          <cell r="N411">
            <v>77126.799999999988</v>
          </cell>
        </row>
        <row r="412">
          <cell r="A412" t="str">
            <v>TTW171</v>
          </cell>
          <cell r="B412" t="str">
            <v>Wanisama Contractor</v>
          </cell>
          <cell r="C412">
            <v>100000</v>
          </cell>
          <cell r="D412">
            <v>28680</v>
          </cell>
          <cell r="E412">
            <v>28680</v>
          </cell>
          <cell r="I412" t="e">
            <v>#N/A</v>
          </cell>
          <cell r="J412" t="e">
            <v>#N/A</v>
          </cell>
          <cell r="K412">
            <v>28680</v>
          </cell>
          <cell r="L412">
            <v>0</v>
          </cell>
          <cell r="M412">
            <v>0</v>
          </cell>
          <cell r="N412">
            <v>28680</v>
          </cell>
        </row>
        <row r="413">
          <cell r="A413" t="str">
            <v>TTW172</v>
          </cell>
          <cell r="B413" t="str">
            <v>Wanisama Contractor</v>
          </cell>
          <cell r="C413">
            <v>100000</v>
          </cell>
          <cell r="D413">
            <v>14919.9</v>
          </cell>
          <cell r="E413">
            <v>14919.9</v>
          </cell>
          <cell r="I413" t="e">
            <v>#N/A</v>
          </cell>
          <cell r="J413" t="e">
            <v>#N/A</v>
          </cell>
          <cell r="K413">
            <v>14919.9</v>
          </cell>
          <cell r="L413">
            <v>0</v>
          </cell>
          <cell r="M413">
            <v>0</v>
          </cell>
          <cell r="N413">
            <v>14919.9</v>
          </cell>
        </row>
        <row r="414">
          <cell r="A414" t="str">
            <v>TTY101</v>
          </cell>
          <cell r="B414" t="str">
            <v>Sykt Yuong Hing</v>
          </cell>
          <cell r="C414">
            <v>5000</v>
          </cell>
          <cell r="D414">
            <v>1035</v>
          </cell>
          <cell r="E414">
            <v>1035</v>
          </cell>
          <cell r="I414" t="e">
            <v>#N/A</v>
          </cell>
          <cell r="J414" t="e">
            <v>#N/A</v>
          </cell>
          <cell r="K414">
            <v>1035</v>
          </cell>
          <cell r="L414">
            <v>0</v>
          </cell>
          <cell r="M414">
            <v>0</v>
          </cell>
          <cell r="N414">
            <v>1035</v>
          </cell>
        </row>
        <row r="415">
          <cell r="A415" t="str">
            <v>TTY102</v>
          </cell>
          <cell r="B415" t="str">
            <v>Sykt Yuong Hing</v>
          </cell>
          <cell r="C415">
            <v>15000</v>
          </cell>
          <cell r="D415">
            <v>10498</v>
          </cell>
          <cell r="E415">
            <v>10498</v>
          </cell>
          <cell r="I415">
            <v>5441.8</v>
          </cell>
          <cell r="J415" t="e">
            <v>#N/A</v>
          </cell>
          <cell r="K415">
            <v>10498</v>
          </cell>
          <cell r="L415">
            <v>5441.8</v>
          </cell>
          <cell r="M415">
            <v>0</v>
          </cell>
          <cell r="N415">
            <v>10498</v>
          </cell>
        </row>
        <row r="416">
          <cell r="A416" t="str">
            <v>TTY112</v>
          </cell>
          <cell r="B416" t="str">
            <v>Yin Vun Workshop</v>
          </cell>
          <cell r="C416">
            <v>6000</v>
          </cell>
          <cell r="D416">
            <v>4364</v>
          </cell>
          <cell r="E416">
            <v>4364</v>
          </cell>
          <cell r="I416">
            <v>4916.5</v>
          </cell>
          <cell r="J416" t="e">
            <v>#N/A</v>
          </cell>
          <cell r="K416">
            <v>4364</v>
          </cell>
          <cell r="L416">
            <v>4916.5</v>
          </cell>
          <cell r="M416">
            <v>0</v>
          </cell>
          <cell r="N416">
            <v>4364</v>
          </cell>
        </row>
        <row r="417">
          <cell r="A417" t="str">
            <v>TTY122</v>
          </cell>
          <cell r="B417" t="str">
            <v>Yee Fung</v>
          </cell>
          <cell r="C417">
            <v>5000</v>
          </cell>
          <cell r="D417">
            <v>-30.8</v>
          </cell>
          <cell r="H417">
            <v>-30.8</v>
          </cell>
          <cell r="I417">
            <v>-30.8</v>
          </cell>
          <cell r="J417" t="e">
            <v>#N/A</v>
          </cell>
          <cell r="K417">
            <v>-30.8</v>
          </cell>
          <cell r="L417">
            <v>-30.8</v>
          </cell>
          <cell r="M417">
            <v>0</v>
          </cell>
          <cell r="N417">
            <v>-30.8</v>
          </cell>
        </row>
        <row r="418">
          <cell r="A418" t="str">
            <v>TTY131</v>
          </cell>
          <cell r="B418" t="str">
            <v>Y Y Lim Enterprise</v>
          </cell>
          <cell r="C418">
            <v>30000</v>
          </cell>
          <cell r="D418">
            <v>615</v>
          </cell>
          <cell r="F418">
            <v>615</v>
          </cell>
          <cell r="I418" t="e">
            <v>#N/A</v>
          </cell>
          <cell r="J418" t="e">
            <v>#N/A</v>
          </cell>
          <cell r="K418">
            <v>615</v>
          </cell>
          <cell r="L418">
            <v>0</v>
          </cell>
          <cell r="M418">
            <v>0</v>
          </cell>
          <cell r="N418">
            <v>615</v>
          </cell>
        </row>
        <row r="419">
          <cell r="A419" t="str">
            <v>TTY132</v>
          </cell>
          <cell r="B419" t="str">
            <v>Y Y Lim Enterprise</v>
          </cell>
          <cell r="C419">
            <v>20000</v>
          </cell>
          <cell r="D419">
            <v>5701.4</v>
          </cell>
          <cell r="F419">
            <v>755.9</v>
          </cell>
          <cell r="G419">
            <v>4945.5</v>
          </cell>
          <cell r="I419" t="e">
            <v>#N/A</v>
          </cell>
          <cell r="J419" t="e">
            <v>#N/A</v>
          </cell>
          <cell r="K419">
            <v>5701.4</v>
          </cell>
          <cell r="L419">
            <v>0</v>
          </cell>
          <cell r="M419">
            <v>0</v>
          </cell>
          <cell r="N419">
            <v>5701.4</v>
          </cell>
        </row>
        <row r="420">
          <cell r="A420" t="str">
            <v>TZT111</v>
          </cell>
          <cell r="B420" t="str">
            <v>Triumphal Industries Supply Sd</v>
          </cell>
          <cell r="C420">
            <v>30000</v>
          </cell>
          <cell r="D420">
            <v>18792.189999999999</v>
          </cell>
          <cell r="E420">
            <v>18792.189999999999</v>
          </cell>
          <cell r="I420">
            <v>21634.21</v>
          </cell>
          <cell r="J420" t="e">
            <v>#N/A</v>
          </cell>
          <cell r="K420">
            <v>18792.189999999999</v>
          </cell>
          <cell r="L420">
            <v>21634.21</v>
          </cell>
          <cell r="M420">
            <v>0</v>
          </cell>
          <cell r="N420">
            <v>18792.189999999999</v>
          </cell>
        </row>
        <row r="421">
          <cell r="A421" t="str">
            <v>TZT112</v>
          </cell>
          <cell r="B421" t="str">
            <v>Triumphal Industries Supply Sd</v>
          </cell>
          <cell r="C421">
            <v>150000</v>
          </cell>
          <cell r="D421">
            <v>22860.61</v>
          </cell>
          <cell r="E421">
            <v>22860.61</v>
          </cell>
          <cell r="I421">
            <v>99961.41</v>
          </cell>
          <cell r="J421" t="e">
            <v>#N/A</v>
          </cell>
          <cell r="K421">
            <v>22860.61</v>
          </cell>
          <cell r="L421">
            <v>99961.41</v>
          </cell>
          <cell r="M421">
            <v>0</v>
          </cell>
          <cell r="N421">
            <v>22860.61</v>
          </cell>
        </row>
        <row r="422">
          <cell r="A422" t="str">
            <v>TZT121</v>
          </cell>
          <cell r="B422" t="str">
            <v>Triumphal Equipment Spare Part</v>
          </cell>
          <cell r="C422">
            <v>20000</v>
          </cell>
          <cell r="D422">
            <v>3215.17</v>
          </cell>
          <cell r="E422">
            <v>3215.17</v>
          </cell>
          <cell r="I422" t="e">
            <v>#N/A</v>
          </cell>
          <cell r="J422" t="e">
            <v>#N/A</v>
          </cell>
          <cell r="K422">
            <v>3215.17</v>
          </cell>
          <cell r="L422">
            <v>0</v>
          </cell>
          <cell r="M422">
            <v>0</v>
          </cell>
          <cell r="N422">
            <v>3215.17</v>
          </cell>
        </row>
        <row r="423">
          <cell r="A423" t="str">
            <v>TZT131</v>
          </cell>
          <cell r="B423" t="str">
            <v>Triumphal Equipment Spare Part</v>
          </cell>
          <cell r="C423">
            <v>20000</v>
          </cell>
          <cell r="D423">
            <v>93129.95</v>
          </cell>
          <cell r="E423">
            <v>93129.95</v>
          </cell>
          <cell r="I423">
            <v>97676.86</v>
          </cell>
          <cell r="J423" t="e">
            <v>#N/A</v>
          </cell>
          <cell r="K423">
            <v>93129.95</v>
          </cell>
          <cell r="L423">
            <v>97676.86</v>
          </cell>
          <cell r="M423">
            <v>0</v>
          </cell>
          <cell r="N423">
            <v>93129.95</v>
          </cell>
        </row>
        <row r="424">
          <cell r="A424" t="str">
            <v>TZT132</v>
          </cell>
          <cell r="B424" t="str">
            <v>Triumphal Equipment Spare Part</v>
          </cell>
          <cell r="C424">
            <v>500000</v>
          </cell>
          <cell r="D424">
            <v>2262.33</v>
          </cell>
          <cell r="E424">
            <v>2262.33</v>
          </cell>
          <cell r="I424">
            <v>93881.99</v>
          </cell>
          <cell r="J424" t="e">
            <v>#N/A</v>
          </cell>
          <cell r="K424">
            <v>2262.33</v>
          </cell>
          <cell r="L424">
            <v>93881.99</v>
          </cell>
          <cell r="M424">
            <v>0</v>
          </cell>
          <cell r="N424">
            <v>2262.33</v>
          </cell>
        </row>
        <row r="425">
          <cell r="A425" t="str">
            <v>TZT142</v>
          </cell>
          <cell r="B425" t="str">
            <v>Triumphal Associates Bhd</v>
          </cell>
          <cell r="C425">
            <v>100000</v>
          </cell>
          <cell r="D425">
            <v>202</v>
          </cell>
          <cell r="E425">
            <v>202</v>
          </cell>
          <cell r="I425">
            <v>400</v>
          </cell>
          <cell r="J425" t="e">
            <v>#N/A</v>
          </cell>
          <cell r="K425">
            <v>202</v>
          </cell>
          <cell r="L425">
            <v>400</v>
          </cell>
          <cell r="M425">
            <v>0</v>
          </cell>
          <cell r="N425">
            <v>202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AB1E-47C5-4C31-BE85-31581DB7A025}">
  <sheetPr>
    <tabColor indexed="46"/>
  </sheetPr>
  <dimension ref="A1:HA60"/>
  <sheetViews>
    <sheetView view="pageBreakPreview" topLeftCell="B40" zoomScaleNormal="100" zoomScaleSheetLayoutView="100" workbookViewId="0">
      <selection activeCell="N45" sqref="N45:O47"/>
    </sheetView>
  </sheetViews>
  <sheetFormatPr defaultColWidth="9" defaultRowHeight="21" customHeight="1" x14ac:dyDescent="0.55000000000000004"/>
  <cols>
    <col min="1" max="1" width="6.125" style="10" hidden="1" customWidth="1"/>
    <col min="2" max="3" width="3" style="10" customWidth="1"/>
    <col min="4" max="4" width="2.875" style="10" customWidth="1"/>
    <col min="5" max="5" width="9.875" style="10" customWidth="1"/>
    <col min="6" max="6" width="35.75" style="10" customWidth="1"/>
    <col min="7" max="7" width="9.125" style="16" customWidth="1"/>
    <col min="8" max="8" width="0.875" style="10" customWidth="1"/>
    <col min="9" max="9" width="14.125" style="76" customWidth="1"/>
    <col min="10" max="10" width="0.875" style="10" customWidth="1"/>
    <col min="11" max="11" width="16" style="10" customWidth="1"/>
    <col min="12" max="12" width="5.875" style="10" customWidth="1"/>
    <col min="13" max="13" width="14.375" style="10" customWidth="1"/>
    <col min="14" max="14" width="11.375" style="10" bestFit="1" customWidth="1"/>
    <col min="15" max="15" width="12.125" style="10" customWidth="1"/>
    <col min="16" max="16384" width="9" style="10"/>
  </cols>
  <sheetData>
    <row r="1" spans="1:11" s="1" customFormat="1" ht="22.5" customHeight="1" x14ac:dyDescent="0.6">
      <c r="B1" s="2" t="s">
        <v>0</v>
      </c>
      <c r="G1" s="3"/>
    </row>
    <row r="2" spans="1:11" s="1" customFormat="1" ht="22.5" customHeight="1" x14ac:dyDescent="0.6">
      <c r="B2" s="1" t="s">
        <v>1</v>
      </c>
      <c r="G2" s="3"/>
    </row>
    <row r="3" spans="1:11" s="1" customFormat="1" ht="22.5" customHeight="1" x14ac:dyDescent="0.6">
      <c r="B3" s="4" t="s">
        <v>2</v>
      </c>
      <c r="C3" s="4"/>
      <c r="D3" s="4"/>
      <c r="E3" s="4"/>
      <c r="F3" s="4"/>
      <c r="G3" s="5"/>
      <c r="H3" s="4"/>
      <c r="I3" s="4"/>
      <c r="J3" s="4"/>
      <c r="K3" s="6" t="s">
        <v>3</v>
      </c>
    </row>
    <row r="4" spans="1:11" s="1" customFormat="1" ht="22.5" customHeight="1" x14ac:dyDescent="0.6">
      <c r="G4" s="7"/>
      <c r="H4" s="8"/>
      <c r="I4" s="8"/>
      <c r="J4" s="8"/>
      <c r="K4" s="9"/>
    </row>
    <row r="5" spans="1:11" ht="22.5" customHeight="1" x14ac:dyDescent="0.55000000000000004">
      <c r="G5" s="11" t="s">
        <v>4</v>
      </c>
      <c r="I5" s="12" t="s">
        <v>5</v>
      </c>
      <c r="J5" s="13"/>
      <c r="K5" s="12" t="s">
        <v>6</v>
      </c>
    </row>
    <row r="6" spans="1:11" ht="22.5" customHeight="1" x14ac:dyDescent="0.65">
      <c r="A6" s="14" t="s">
        <v>7</v>
      </c>
      <c r="B6" s="15" t="s">
        <v>8</v>
      </c>
      <c r="C6" s="15"/>
      <c r="D6" s="15"/>
      <c r="E6" s="15"/>
      <c r="F6" s="15"/>
      <c r="I6" s="17"/>
      <c r="J6" s="18"/>
      <c r="K6" s="19"/>
    </row>
    <row r="7" spans="1:11" s="1" customFormat="1" ht="22.5" customHeight="1" x14ac:dyDescent="0.6">
      <c r="A7" s="1" t="s">
        <v>9</v>
      </c>
      <c r="B7" s="1" t="s">
        <v>10</v>
      </c>
      <c r="G7" s="20"/>
      <c r="H7" s="21"/>
      <c r="I7" s="22"/>
      <c r="J7" s="23"/>
      <c r="K7" s="24"/>
    </row>
    <row r="8" spans="1:11" ht="22.5" customHeight="1" x14ac:dyDescent="0.55000000000000004">
      <c r="A8" s="25" t="s">
        <v>11</v>
      </c>
      <c r="B8" s="10" t="s">
        <v>12</v>
      </c>
      <c r="G8" s="16">
        <v>6</v>
      </c>
      <c r="H8" s="19"/>
      <c r="I8" s="26">
        <f ca="1">ROUND('[1]S830(WBS)'!F9,0)</f>
        <v>333844078</v>
      </c>
      <c r="J8" s="27"/>
      <c r="K8" s="28">
        <f>ROUND('[1]S830(WBS)'!G9,0)+1</f>
        <v>55199612</v>
      </c>
    </row>
    <row r="9" spans="1:11" ht="22.5" customHeight="1" x14ac:dyDescent="0.55000000000000004">
      <c r="A9" s="25"/>
      <c r="B9" s="10" t="s">
        <v>13</v>
      </c>
      <c r="G9" s="16">
        <v>7</v>
      </c>
      <c r="H9" s="19"/>
      <c r="I9" s="26">
        <f ca="1">ROUND('[1]S830(WBS)'!F10,0)</f>
        <v>20000000</v>
      </c>
      <c r="J9" s="27"/>
      <c r="K9" s="28">
        <f>ROUND('[1]S830(WBS)'!G10,0)</f>
        <v>0</v>
      </c>
    </row>
    <row r="10" spans="1:11" ht="22.5" customHeight="1" x14ac:dyDescent="0.55000000000000004">
      <c r="A10" s="25" t="s">
        <v>14</v>
      </c>
      <c r="B10" s="10" t="s">
        <v>15</v>
      </c>
      <c r="G10" s="16" t="s">
        <v>16</v>
      </c>
      <c r="I10" s="26">
        <f ca="1">ROUND(('[1]S830(WBS)'!F11+'[1]S830(WBS)'!F12),0)</f>
        <v>182020800</v>
      </c>
      <c r="J10" s="27"/>
      <c r="K10" s="29">
        <f>ROUND(('[1]S830(WBS)'!G11+'[1]S830(WBS)'!G12),0)</f>
        <v>91205875</v>
      </c>
    </row>
    <row r="11" spans="1:11" ht="22.5" customHeight="1" x14ac:dyDescent="0.55000000000000004">
      <c r="A11" s="25"/>
      <c r="B11" s="30" t="s">
        <v>17</v>
      </c>
      <c r="G11" s="16">
        <v>5</v>
      </c>
      <c r="I11" s="26">
        <f ca="1">ROUND('[1]S830(WBS)'!F14,0)</f>
        <v>0</v>
      </c>
      <c r="J11" s="27"/>
      <c r="K11" s="29">
        <f>ROUND('[1]S830(WBS)'!G14,0)</f>
        <v>13000000</v>
      </c>
    </row>
    <row r="12" spans="1:11" ht="22.5" customHeight="1" x14ac:dyDescent="0.55000000000000004">
      <c r="A12" s="25" t="s">
        <v>18</v>
      </c>
      <c r="B12" s="31" t="s">
        <v>19</v>
      </c>
      <c r="G12" s="16">
        <v>9</v>
      </c>
      <c r="I12" s="26">
        <f ca="1">ROUND('[1]S830(WBS)'!F13,0)</f>
        <v>127699144</v>
      </c>
      <c r="J12" s="27"/>
      <c r="K12" s="29">
        <f>ROUND('[1]S830(WBS)'!G13,0)</f>
        <v>96699950</v>
      </c>
    </row>
    <row r="13" spans="1:11" ht="22.5" customHeight="1" x14ac:dyDescent="0.55000000000000004">
      <c r="A13" s="25"/>
      <c r="B13" s="31" t="s">
        <v>20</v>
      </c>
      <c r="I13" s="26">
        <f ca="1">ROUND(('[1]S830(WBS)'!F15+'[1]S830(WBS)'!F16),0)+1</f>
        <v>39975193</v>
      </c>
      <c r="J13" s="27"/>
      <c r="K13" s="29">
        <f>ROUND(('[1]S830(WBS)'!G15+'[1]S830(WBS)'!G16),0)</f>
        <v>7911536</v>
      </c>
    </row>
    <row r="14" spans="1:11" s="1" customFormat="1" ht="22.5" customHeight="1" x14ac:dyDescent="0.6">
      <c r="B14" s="1" t="s">
        <v>21</v>
      </c>
      <c r="G14" s="20"/>
      <c r="I14" s="32">
        <f ca="1">SUM(I8:I13)</f>
        <v>703539215</v>
      </c>
      <c r="J14" s="33"/>
      <c r="K14" s="34">
        <f>SUM(K8:K13)</f>
        <v>264016973</v>
      </c>
    </row>
    <row r="15" spans="1:11" s="1" customFormat="1" ht="22.5" customHeight="1" x14ac:dyDescent="0.6">
      <c r="B15" s="1" t="s">
        <v>22</v>
      </c>
      <c r="G15" s="20"/>
      <c r="I15" s="35"/>
      <c r="J15" s="33"/>
      <c r="K15" s="36"/>
    </row>
    <row r="16" spans="1:11" ht="22.5" customHeight="1" x14ac:dyDescent="0.55000000000000004">
      <c r="B16" s="10" t="s">
        <v>23</v>
      </c>
      <c r="G16" s="16">
        <v>10</v>
      </c>
      <c r="I16" s="26">
        <f ca="1">ROUND('[1]S830(WBS)'!F19,0)</f>
        <v>66000000</v>
      </c>
      <c r="J16" s="27"/>
      <c r="K16" s="29">
        <f>ROUND('[1]S830(WBS)'!G19,0)</f>
        <v>0</v>
      </c>
    </row>
    <row r="17" spans="1:209" ht="22.5" customHeight="1" x14ac:dyDescent="0.55000000000000004">
      <c r="A17" s="25" t="s">
        <v>24</v>
      </c>
      <c r="B17" s="10" t="s">
        <v>25</v>
      </c>
      <c r="G17" s="16">
        <v>11</v>
      </c>
      <c r="I17" s="26">
        <f ca="1">ROUND('[1]S830(WBS)'!F22,0)</f>
        <v>344282911</v>
      </c>
      <c r="J17" s="27"/>
      <c r="K17" s="29">
        <f>ROUND('[1]S830(WBS)'!G22,0)</f>
        <v>127542348</v>
      </c>
    </row>
    <row r="18" spans="1:209" ht="22.5" customHeight="1" x14ac:dyDescent="0.55000000000000004">
      <c r="A18" s="25"/>
      <c r="B18" s="10" t="s">
        <v>26</v>
      </c>
      <c r="G18" s="16" t="s">
        <v>27</v>
      </c>
      <c r="I18" s="26">
        <f ca="1">ROUND('[1]S830(WBS)'!F24,0)</f>
        <v>8763684</v>
      </c>
      <c r="J18" s="27"/>
      <c r="K18" s="26">
        <f>ROUND('[1]S830(WBS)'!G24,0)</f>
        <v>0</v>
      </c>
    </row>
    <row r="19" spans="1:209" ht="22.5" customHeight="1" x14ac:dyDescent="0.55000000000000004">
      <c r="A19" s="25"/>
      <c r="B19" s="10" t="s">
        <v>28</v>
      </c>
      <c r="G19" s="16">
        <v>13</v>
      </c>
      <c r="I19" s="26">
        <f ca="1">ROUND('[1]S830(WBS)'!F23,0)</f>
        <v>3032137</v>
      </c>
      <c r="J19" s="27"/>
      <c r="K19" s="29">
        <f>ROUND('[1]S830(WBS)'!G23,0)</f>
        <v>2974057</v>
      </c>
    </row>
    <row r="20" spans="1:209" ht="22.5" customHeight="1" x14ac:dyDescent="0.55000000000000004">
      <c r="A20" s="25" t="s">
        <v>29</v>
      </c>
      <c r="B20" s="10" t="s">
        <v>30</v>
      </c>
      <c r="G20" s="16">
        <v>27</v>
      </c>
      <c r="I20" s="26">
        <f ca="1">ROUND('[1]S830(WBS)'!F25,0)</f>
        <v>12460217</v>
      </c>
      <c r="J20" s="27"/>
      <c r="K20" s="29">
        <f>ROUND('[1]S830(WBS)'!G25,0)</f>
        <v>4528470</v>
      </c>
      <c r="M20" s="37"/>
    </row>
    <row r="21" spans="1:209" ht="22.5" customHeight="1" x14ac:dyDescent="0.55000000000000004">
      <c r="A21" s="25" t="s">
        <v>31</v>
      </c>
      <c r="B21" s="10" t="s">
        <v>32</v>
      </c>
      <c r="I21" s="26">
        <f ca="1">ROUND('[1]S830(WBS)'!F26,0)</f>
        <v>13207019</v>
      </c>
      <c r="J21" s="38"/>
      <c r="K21" s="39">
        <f>ROUND('[1]S830(WBS)'!G26,0)</f>
        <v>7528601</v>
      </c>
    </row>
    <row r="22" spans="1:209" s="1" customFormat="1" ht="22.5" customHeight="1" x14ac:dyDescent="0.6">
      <c r="B22" s="1" t="s">
        <v>33</v>
      </c>
      <c r="G22" s="20"/>
      <c r="I22" s="32">
        <f ca="1">SUM(I16:I21)</f>
        <v>447745968</v>
      </c>
      <c r="J22" s="33"/>
      <c r="K22" s="34">
        <f>SUM(K16:K21)</f>
        <v>142573476</v>
      </c>
    </row>
    <row r="23" spans="1:209" ht="22.5" customHeight="1" thickBot="1" x14ac:dyDescent="0.65">
      <c r="B23" s="1" t="s">
        <v>34</v>
      </c>
      <c r="C23" s="1"/>
      <c r="E23" s="1"/>
      <c r="G23" s="20"/>
      <c r="I23" s="40">
        <f ca="1">I14+I22</f>
        <v>1151285183</v>
      </c>
      <c r="J23" s="27"/>
      <c r="K23" s="41">
        <f>K14+K22</f>
        <v>406590449</v>
      </c>
    </row>
    <row r="24" spans="1:209" ht="22.5" customHeight="1" thickTop="1" x14ac:dyDescent="0.55000000000000004">
      <c r="I24" s="26"/>
      <c r="J24" s="27"/>
      <c r="K24" s="29"/>
    </row>
    <row r="25" spans="1:209" ht="22.5" customHeight="1" x14ac:dyDescent="0.55000000000000004">
      <c r="I25" s="42"/>
      <c r="J25" s="37"/>
      <c r="K25" s="43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</row>
    <row r="26" spans="1:209" ht="22.5" customHeight="1" x14ac:dyDescent="0.6">
      <c r="B26" s="2" t="str">
        <f>B1</f>
        <v>บริษัท โนวา ออร์แกนิค จำกัด</v>
      </c>
      <c r="C26" s="1"/>
      <c r="D26" s="1"/>
      <c r="E26" s="1"/>
      <c r="F26" s="1"/>
      <c r="G26" s="1"/>
      <c r="H26" s="1"/>
      <c r="I26" s="1"/>
      <c r="J26" s="1"/>
      <c r="K26" s="1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</row>
    <row r="27" spans="1:209" ht="22.5" customHeight="1" x14ac:dyDescent="0.6">
      <c r="B27" s="1" t="str">
        <f>B2</f>
        <v>งบแสดงฐานะการเงิน</v>
      </c>
      <c r="C27" s="1"/>
      <c r="D27" s="1"/>
      <c r="E27" s="1"/>
      <c r="F27" s="1"/>
      <c r="G27" s="1"/>
      <c r="H27" s="1"/>
      <c r="I27" s="1"/>
      <c r="J27" s="1"/>
      <c r="K27" s="1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</row>
    <row r="28" spans="1:209" ht="22.5" customHeight="1" x14ac:dyDescent="0.6">
      <c r="B28" s="4" t="str">
        <f>B3</f>
        <v>ณ วันที่ 31 ธันวาคม 2563</v>
      </c>
      <c r="C28" s="4"/>
      <c r="D28" s="4"/>
      <c r="E28" s="4"/>
      <c r="F28" s="4"/>
      <c r="G28" s="4"/>
      <c r="H28" s="4"/>
      <c r="I28" s="4"/>
      <c r="J28" s="4"/>
      <c r="K28" s="6" t="s">
        <v>3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</row>
    <row r="29" spans="1:209" ht="22.5" customHeight="1" x14ac:dyDescent="0.6">
      <c r="B29" s="1"/>
      <c r="C29" s="1"/>
      <c r="D29" s="1"/>
      <c r="E29" s="1"/>
      <c r="F29" s="1"/>
      <c r="G29" s="8"/>
      <c r="H29" s="8"/>
      <c r="I29" s="8"/>
      <c r="J29" s="8"/>
      <c r="K29" s="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</row>
    <row r="30" spans="1:209" ht="22.5" customHeight="1" x14ac:dyDescent="0.55000000000000004">
      <c r="G30" s="11" t="s">
        <v>4</v>
      </c>
      <c r="I30" s="12" t="s">
        <v>5</v>
      </c>
      <c r="J30" s="13"/>
      <c r="K30" s="12" t="s">
        <v>6</v>
      </c>
    </row>
    <row r="31" spans="1:209" ht="22.5" customHeight="1" x14ac:dyDescent="0.6">
      <c r="B31" s="15" t="s">
        <v>35</v>
      </c>
      <c r="C31" s="15"/>
      <c r="D31" s="15"/>
      <c r="E31" s="15"/>
      <c r="F31" s="15"/>
      <c r="H31" s="19"/>
      <c r="I31" s="44"/>
      <c r="J31" s="45"/>
      <c r="K31" s="19"/>
    </row>
    <row r="32" spans="1:209" s="1" customFormat="1" ht="22.5" customHeight="1" x14ac:dyDescent="0.6">
      <c r="B32" s="46" t="s">
        <v>36</v>
      </c>
      <c r="C32" s="46"/>
      <c r="D32" s="46"/>
      <c r="E32" s="46"/>
      <c r="F32" s="46"/>
      <c r="G32" s="20"/>
      <c r="H32" s="21"/>
      <c r="I32" s="47"/>
      <c r="J32" s="48"/>
      <c r="K32" s="21"/>
    </row>
    <row r="33" spans="1:16" ht="22.5" hidden="1" customHeight="1" x14ac:dyDescent="0.6">
      <c r="A33" s="25" t="s">
        <v>37</v>
      </c>
      <c r="B33" s="30" t="s">
        <v>38</v>
      </c>
      <c r="D33" s="46"/>
      <c r="E33" s="46"/>
      <c r="F33" s="46"/>
      <c r="H33" s="19"/>
      <c r="I33" s="49">
        <f>ROUND('[1]S830(WBS)'!F30,0)</f>
        <v>0</v>
      </c>
      <c r="J33" s="50"/>
      <c r="K33" s="51">
        <f>ROUND('[1]S830(WBS)'!G30/1000,0)</f>
        <v>0</v>
      </c>
      <c r="M33" s="52"/>
      <c r="N33" s="52"/>
    </row>
    <row r="34" spans="1:16" ht="22.5" hidden="1" customHeight="1" x14ac:dyDescent="0.6">
      <c r="A34" s="25"/>
      <c r="B34" s="30" t="s">
        <v>39</v>
      </c>
      <c r="D34" s="46"/>
      <c r="E34" s="46"/>
      <c r="F34" s="46"/>
      <c r="H34" s="19"/>
      <c r="I34" s="53">
        <f ca="1">ROUND('[1]S830(WBS)'!F31,0)</f>
        <v>0</v>
      </c>
      <c r="J34" s="50"/>
      <c r="K34" s="51">
        <f>ROUND('[1]S830(WBS)'!G31/1000,0)</f>
        <v>0</v>
      </c>
    </row>
    <row r="35" spans="1:16" ht="22.5" hidden="1" customHeight="1" x14ac:dyDescent="0.55000000000000004">
      <c r="A35" s="25" t="s">
        <v>40</v>
      </c>
      <c r="B35" s="30" t="s">
        <v>41</v>
      </c>
      <c r="I35" s="53">
        <f ca="1">ROUND('[1]S830(WBS)'!F38,0)</f>
        <v>0</v>
      </c>
      <c r="J35" s="50"/>
      <c r="K35" s="51">
        <f>ROUND('[1]S830(WBS)'!G38/1000,0)</f>
        <v>0</v>
      </c>
    </row>
    <row r="36" spans="1:16" ht="22.5" customHeight="1" x14ac:dyDescent="0.6">
      <c r="A36" s="25" t="s">
        <v>42</v>
      </c>
      <c r="B36" s="30" t="s">
        <v>43</v>
      </c>
      <c r="D36" s="46"/>
      <c r="E36" s="46"/>
      <c r="F36" s="46"/>
      <c r="G36" s="16" t="s">
        <v>44</v>
      </c>
      <c r="H36" s="19"/>
      <c r="I36" s="54">
        <f ca="1">ROUND(('[1]S830(WBS)'!F32+'[1]S830(WBS)'!F33),0)</f>
        <v>253495475</v>
      </c>
      <c r="J36" s="50"/>
      <c r="K36" s="52">
        <f>ROUND((('[1]S830(WBS)'!G32+'[1]S830(WBS)'!G33)),0)</f>
        <v>114064471</v>
      </c>
    </row>
    <row r="37" spans="1:16" ht="22.5" customHeight="1" x14ac:dyDescent="0.6">
      <c r="A37" s="25" t="s">
        <v>45</v>
      </c>
      <c r="B37" s="30" t="s">
        <v>46</v>
      </c>
      <c r="D37" s="46"/>
      <c r="E37" s="46"/>
      <c r="F37" s="46"/>
      <c r="G37" s="16">
        <v>12</v>
      </c>
      <c r="H37" s="19"/>
      <c r="I37" s="54">
        <f ca="1">ROUND(('[1]S830(WBS)'!F35+'[1]S830(WBS)'!F34),0)</f>
        <v>3904929</v>
      </c>
      <c r="J37" s="50"/>
      <c r="K37" s="52">
        <f>ROUND(('[1]S830(WBS)'!G34+'[1]S830(WBS)'!G36),0)</f>
        <v>1560320</v>
      </c>
    </row>
    <row r="38" spans="1:16" ht="22.5" customHeight="1" x14ac:dyDescent="0.55000000000000004">
      <c r="A38" s="25" t="s">
        <v>47</v>
      </c>
      <c r="B38" s="30" t="s">
        <v>48</v>
      </c>
      <c r="I38" s="53">
        <f ca="1">ROUND('[1]S830(WBS)'!F39,0)</f>
        <v>200923056</v>
      </c>
      <c r="J38" s="50"/>
      <c r="K38" s="55">
        <f>ROUND('[1]S830(WBS)'!G39,0)</f>
        <v>19194158</v>
      </c>
    </row>
    <row r="39" spans="1:16" ht="22.5" customHeight="1" x14ac:dyDescent="0.55000000000000004">
      <c r="A39" s="25"/>
      <c r="B39" s="56" t="s">
        <v>49</v>
      </c>
      <c r="G39" s="16">
        <v>16</v>
      </c>
      <c r="I39" s="53">
        <f ca="1">ROUND('[1]S830(WBS)'!F47,0)+1</f>
        <v>2083795</v>
      </c>
      <c r="J39" s="52"/>
      <c r="K39" s="55">
        <f>ROUND('[1]S830(WBS)'!G47,0)+1</f>
        <v>2083795</v>
      </c>
      <c r="N39" s="57"/>
      <c r="O39" s="58"/>
      <c r="P39" s="58"/>
    </row>
    <row r="40" spans="1:16" ht="22.5" customHeight="1" x14ac:dyDescent="0.55000000000000004">
      <c r="A40" s="25" t="s">
        <v>50</v>
      </c>
      <c r="B40" s="30" t="s">
        <v>51</v>
      </c>
      <c r="G40" s="16">
        <v>17</v>
      </c>
      <c r="I40" s="53">
        <f ca="1">ROUND('[1]S830(WBS)'!F40,0)-1</f>
        <v>73028575</v>
      </c>
      <c r="J40" s="50"/>
      <c r="K40" s="52">
        <f>ROUND('[1]S830(WBS)'!G40,0)</f>
        <v>29889209</v>
      </c>
    </row>
    <row r="41" spans="1:16" s="1" customFormat="1" ht="22.5" customHeight="1" x14ac:dyDescent="0.6">
      <c r="B41" s="1" t="s">
        <v>52</v>
      </c>
      <c r="G41" s="20"/>
      <c r="I41" s="59">
        <f ca="1">SUM(I33:I40)</f>
        <v>533435830</v>
      </c>
      <c r="J41" s="60"/>
      <c r="K41" s="61">
        <f>SUM(K33:K40)</f>
        <v>166791953</v>
      </c>
    </row>
    <row r="42" spans="1:16" s="1" customFormat="1" ht="22.5" customHeight="1" x14ac:dyDescent="0.6">
      <c r="B42" s="1" t="s">
        <v>53</v>
      </c>
      <c r="G42" s="20"/>
      <c r="I42" s="62"/>
      <c r="J42" s="60"/>
      <c r="K42" s="60"/>
    </row>
    <row r="43" spans="1:16" ht="22.5" hidden="1" customHeight="1" x14ac:dyDescent="0.55000000000000004">
      <c r="B43" s="10" t="s">
        <v>54</v>
      </c>
      <c r="I43" s="53">
        <f ca="1">ROUND('[1]S830(WBS)'!F43,0)</f>
        <v>0</v>
      </c>
      <c r="J43" s="52"/>
      <c r="K43" s="55">
        <f>ROUND('[1]S830(WBS)'!G43/1000,0)</f>
        <v>0</v>
      </c>
    </row>
    <row r="44" spans="1:16" ht="22.5" customHeight="1" x14ac:dyDescent="0.55000000000000004">
      <c r="A44" s="25" t="s">
        <v>55</v>
      </c>
      <c r="B44" s="56" t="s">
        <v>56</v>
      </c>
      <c r="G44" s="16" t="s">
        <v>27</v>
      </c>
      <c r="I44" s="53">
        <f ca="1">ROUND(('[1]S830(WBS)'!F45+'[1]S830(WBS)'!F44),0)</f>
        <v>20037506</v>
      </c>
      <c r="J44" s="52"/>
      <c r="K44" s="63">
        <f>ROUND('[1]S830(WBS)'!G44,0)</f>
        <v>0</v>
      </c>
    </row>
    <row r="45" spans="1:16" ht="22.5" customHeight="1" x14ac:dyDescent="0.55000000000000004">
      <c r="A45" s="25" t="s">
        <v>57</v>
      </c>
      <c r="B45" s="56" t="s">
        <v>58</v>
      </c>
      <c r="G45" s="16">
        <v>18</v>
      </c>
      <c r="I45" s="54">
        <f ca="1">ROUND('[1]S830(WBS)'!F46,0)</f>
        <v>7895024</v>
      </c>
      <c r="J45" s="52"/>
      <c r="K45" s="52">
        <f>ROUND('[1]S830(WBS)'!G46,0)</f>
        <v>3310528</v>
      </c>
      <c r="N45" s="57"/>
      <c r="O45" s="58"/>
      <c r="P45" s="58"/>
    </row>
    <row r="46" spans="1:16" ht="22.5" hidden="1" customHeight="1" x14ac:dyDescent="0.55000000000000004">
      <c r="A46" s="25" t="s">
        <v>59</v>
      </c>
      <c r="B46" s="10" t="s">
        <v>60</v>
      </c>
      <c r="I46" s="54">
        <f>ROUND('[1]S830(WBS)'!F48,0)</f>
        <v>0</v>
      </c>
      <c r="J46" s="50"/>
      <c r="K46" s="52">
        <f>ROUND('[1]S830(WBS)'!G48,0)</f>
        <v>0</v>
      </c>
    </row>
    <row r="47" spans="1:16" s="1" customFormat="1" ht="22.5" customHeight="1" x14ac:dyDescent="0.6">
      <c r="B47" s="1" t="s">
        <v>61</v>
      </c>
      <c r="G47" s="20"/>
      <c r="I47" s="59">
        <f ca="1">SUM(I43:I45)</f>
        <v>27932530</v>
      </c>
      <c r="J47" s="64"/>
      <c r="K47" s="61">
        <f>SUM(K43:K45)</f>
        <v>3310528</v>
      </c>
    </row>
    <row r="48" spans="1:16" ht="22.5" customHeight="1" x14ac:dyDescent="0.6">
      <c r="B48" s="1" t="s">
        <v>62</v>
      </c>
      <c r="C48" s="1"/>
      <c r="E48" s="1"/>
      <c r="G48" s="20"/>
      <c r="I48" s="59">
        <f ca="1">I41+I47</f>
        <v>561368360</v>
      </c>
      <c r="J48" s="50"/>
      <c r="K48" s="61">
        <f>K41+K47</f>
        <v>170102481</v>
      </c>
    </row>
    <row r="49" spans="1:11" ht="22.5" customHeight="1" x14ac:dyDescent="0.6">
      <c r="B49" s="1" t="s">
        <v>63</v>
      </c>
      <c r="I49" s="44"/>
      <c r="J49" s="65"/>
      <c r="K49" s="63"/>
    </row>
    <row r="50" spans="1:11" ht="22.5" customHeight="1" x14ac:dyDescent="0.55000000000000004">
      <c r="B50" s="10" t="s">
        <v>64</v>
      </c>
      <c r="I50" s="44"/>
      <c r="J50" s="65"/>
      <c r="K50" s="63"/>
    </row>
    <row r="51" spans="1:11" ht="22.5" customHeight="1" x14ac:dyDescent="0.55000000000000004">
      <c r="B51" s="10" t="s">
        <v>65</v>
      </c>
      <c r="G51" s="16">
        <v>19</v>
      </c>
      <c r="I51" s="54">
        <f ca="1">ROUND('[1]S830(WBS)'!F52,0)</f>
        <v>225000000</v>
      </c>
      <c r="J51" s="50"/>
      <c r="K51" s="29">
        <f>ROUND('[1]S830(WBS)'!G52,0)</f>
        <v>150000000</v>
      </c>
    </row>
    <row r="52" spans="1:11" ht="22.5" customHeight="1" x14ac:dyDescent="0.55000000000000004">
      <c r="A52" s="19"/>
      <c r="B52" s="10" t="s">
        <v>66</v>
      </c>
      <c r="G52" s="16">
        <v>20</v>
      </c>
      <c r="I52" s="26">
        <f ca="1">ROUND('[1]S830(WBS)'!F53,0)</f>
        <v>41618919</v>
      </c>
      <c r="J52" s="50"/>
      <c r="K52" s="29">
        <f>ROUND('[1]S830(WBS)'!G53,0)</f>
        <v>41618919</v>
      </c>
    </row>
    <row r="53" spans="1:11" ht="22.5" customHeight="1" x14ac:dyDescent="0.55000000000000004">
      <c r="A53" s="19"/>
      <c r="B53" s="10" t="s">
        <v>67</v>
      </c>
      <c r="G53" s="16" t="s">
        <v>68</v>
      </c>
      <c r="I53" s="54"/>
      <c r="J53" s="50"/>
      <c r="K53" s="52"/>
    </row>
    <row r="54" spans="1:11" ht="22.5" customHeight="1" x14ac:dyDescent="0.55000000000000004">
      <c r="A54" s="19"/>
      <c r="B54" s="10" t="s">
        <v>69</v>
      </c>
      <c r="I54" s="54">
        <f ca="1">ROUND('[1]S830(WBS)'!F55,0)</f>
        <v>15000000</v>
      </c>
      <c r="J54" s="50"/>
      <c r="K54" s="52">
        <f>ROUND('[1]S830(WBS)'!G55,0)</f>
        <v>7082500</v>
      </c>
    </row>
    <row r="55" spans="1:11" ht="22.5" customHeight="1" x14ac:dyDescent="0.55000000000000004">
      <c r="B55" s="10" t="s">
        <v>70</v>
      </c>
      <c r="I55" s="54">
        <f ca="1">ROUND('[1]S830(WBS)'!F56,0)</f>
        <v>308297904</v>
      </c>
      <c r="J55" s="66"/>
      <c r="K55" s="52">
        <f>ROUND('[1]S830(WBS)'!G56,0)</f>
        <v>37786549</v>
      </c>
    </row>
    <row r="56" spans="1:11" ht="22.5" customHeight="1" x14ac:dyDescent="0.6">
      <c r="B56" s="1" t="s">
        <v>71</v>
      </c>
      <c r="C56" s="1"/>
      <c r="E56" s="1"/>
      <c r="G56" s="20"/>
      <c r="I56" s="59">
        <f ca="1">SUM(I51:I55)</f>
        <v>589916823</v>
      </c>
      <c r="J56" s="50"/>
      <c r="K56" s="61">
        <f>SUM(K51:K55)</f>
        <v>236487968</v>
      </c>
    </row>
    <row r="57" spans="1:11" ht="22.5" customHeight="1" thickBot="1" x14ac:dyDescent="0.65">
      <c r="B57" s="1" t="s">
        <v>72</v>
      </c>
      <c r="C57" s="1"/>
      <c r="E57" s="1"/>
      <c r="G57" s="20"/>
      <c r="I57" s="67">
        <f ca="1">I48+I56</f>
        <v>1151285183</v>
      </c>
      <c r="J57" s="50"/>
      <c r="K57" s="68">
        <f>K48+K56</f>
        <v>406590449</v>
      </c>
    </row>
    <row r="58" spans="1:11" ht="22.5" customHeight="1" thickTop="1" x14ac:dyDescent="0.55000000000000004">
      <c r="B58" s="69"/>
      <c r="C58" s="69"/>
      <c r="D58" s="69"/>
      <c r="E58" s="69"/>
      <c r="G58" s="70"/>
      <c r="I58" s="71"/>
      <c r="J58" s="65"/>
    </row>
    <row r="59" spans="1:11" ht="21" customHeight="1" x14ac:dyDescent="0.55000000000000004">
      <c r="B59" s="72"/>
      <c r="C59" s="72"/>
      <c r="D59" s="72"/>
      <c r="E59" s="72"/>
      <c r="F59" s="73"/>
      <c r="G59" s="74"/>
      <c r="H59" s="73"/>
      <c r="I59" s="75">
        <f ca="1">+I23-I57</f>
        <v>0</v>
      </c>
      <c r="J59" s="73"/>
      <c r="K59" s="75">
        <f>+K23-K57</f>
        <v>0</v>
      </c>
    </row>
    <row r="60" spans="1:11" ht="21" customHeight="1" x14ac:dyDescent="0.55000000000000004">
      <c r="F60" s="19"/>
      <c r="H60" s="19"/>
      <c r="J60" s="19"/>
    </row>
  </sheetData>
  <mergeCells count="2">
    <mergeCell ref="B6:F6"/>
    <mergeCell ref="B31:F31"/>
  </mergeCells>
  <pageMargins left="0.98425196850393704" right="0.39370078740157483" top="0.59055118110236227" bottom="0.59055118110236227" header="0.51181102362204722" footer="0.51181102362204722"/>
  <pageSetup paperSize="9" firstPageNumber="4" fitToHeight="0" orientation="portrait" useFirstPageNumber="1" r:id="rId1"/>
  <headerFooter alignWithMargins="0">
    <oddFooter>&amp;L&amp;"Angsana New,Regular"                  หมายเหตุประกอบงบการเงินเป็นส่วนหนึ่งของงบการเงินนี้&amp;C&amp;"Angsana New,Regular"        &amp;R&amp;"Angsana New,Regular"&amp;P</oddFooter>
  </headerFooter>
  <rowBreaks count="1" manualBreakCount="1">
    <brk id="2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680CB-1B14-4BB8-AEC5-B0ED618592E3}">
  <sheetPr>
    <tabColor indexed="46"/>
    <pageSetUpPr fitToPage="1"/>
  </sheetPr>
  <dimension ref="A1:O73"/>
  <sheetViews>
    <sheetView view="pageBreakPreview" topLeftCell="A40" zoomScale="110" zoomScaleNormal="100" zoomScaleSheetLayoutView="110" workbookViewId="0">
      <selection activeCell="F42" sqref="F42"/>
    </sheetView>
  </sheetViews>
  <sheetFormatPr defaultColWidth="11.375" defaultRowHeight="22.5" customHeight="1" x14ac:dyDescent="0.55000000000000004"/>
  <cols>
    <col min="1" max="1" width="5.375" style="19" bestFit="1" customWidth="1"/>
    <col min="2" max="2" width="3.875" style="10" customWidth="1"/>
    <col min="3" max="3" width="55.25" style="10" customWidth="1"/>
    <col min="4" max="4" width="10.375" style="138" customWidth="1"/>
    <col min="5" max="5" width="1.125" style="10" customWidth="1"/>
    <col min="6" max="6" width="15.875" style="10" customWidth="1"/>
    <col min="7" max="7" width="1.125" style="10" customWidth="1"/>
    <col min="8" max="8" width="15.875" style="10" customWidth="1"/>
    <col min="9" max="9" width="12.25" style="10" customWidth="1"/>
    <col min="10" max="16384" width="11.375" style="10"/>
  </cols>
  <sheetData>
    <row r="1" spans="1:15" s="1" customFormat="1" ht="22.5" hidden="1" customHeight="1" x14ac:dyDescent="0.6">
      <c r="A1" s="19"/>
      <c r="B1" s="2" t="s">
        <v>0</v>
      </c>
      <c r="C1" s="2"/>
      <c r="D1" s="3"/>
      <c r="F1" s="77"/>
      <c r="H1" s="78" t="s">
        <v>73</v>
      </c>
    </row>
    <row r="2" spans="1:15" s="1" customFormat="1" ht="22.5" hidden="1" customHeight="1" x14ac:dyDescent="0.6">
      <c r="A2" s="19"/>
      <c r="B2" s="79" t="s">
        <v>74</v>
      </c>
      <c r="C2" s="79"/>
      <c r="D2" s="3"/>
      <c r="F2" s="77"/>
      <c r="H2" s="78" t="s">
        <v>75</v>
      </c>
    </row>
    <row r="3" spans="1:15" s="1" customFormat="1" ht="22.5" hidden="1" customHeight="1" x14ac:dyDescent="0.6">
      <c r="A3" s="80"/>
      <c r="B3" s="81" t="s">
        <v>76</v>
      </c>
      <c r="C3" s="81"/>
      <c r="D3" s="82"/>
      <c r="E3" s="81"/>
      <c r="F3" s="83"/>
      <c r="G3" s="83"/>
      <c r="H3" s="6" t="s">
        <v>77</v>
      </c>
    </row>
    <row r="4" spans="1:15" s="1" customFormat="1" ht="22.5" hidden="1" customHeight="1" x14ac:dyDescent="0.6">
      <c r="A4" s="19"/>
      <c r="B4" s="84"/>
      <c r="C4" s="84"/>
      <c r="D4" s="85"/>
      <c r="E4" s="84"/>
      <c r="F4" s="86"/>
      <c r="G4" s="86"/>
      <c r="H4" s="86"/>
    </row>
    <row r="5" spans="1:15" ht="22.5" hidden="1" customHeight="1" x14ac:dyDescent="0.55000000000000004">
      <c r="B5" s="30"/>
      <c r="C5" s="30"/>
      <c r="D5" s="87"/>
      <c r="F5" s="88" t="s">
        <v>5</v>
      </c>
      <c r="G5" s="89"/>
      <c r="H5" s="80">
        <v>2562</v>
      </c>
    </row>
    <row r="6" spans="1:15" ht="22.5" hidden="1" customHeight="1" x14ac:dyDescent="0.6">
      <c r="A6" s="19" t="s">
        <v>78</v>
      </c>
      <c r="B6" s="1" t="s">
        <v>79</v>
      </c>
      <c r="C6" s="1"/>
      <c r="D6" s="90"/>
      <c r="F6" s="91">
        <f>ROUND('[1]S831(WPL)'!K10/1000,0)</f>
        <v>651902</v>
      </c>
      <c r="G6" s="50"/>
      <c r="H6" s="91">
        <f>ROUND('[1]S831(WPL)'!O10/1000,0)</f>
        <v>116200</v>
      </c>
    </row>
    <row r="7" spans="1:15" s="1" customFormat="1" ht="22.5" hidden="1" customHeight="1" x14ac:dyDescent="0.6">
      <c r="A7" s="19" t="s">
        <v>80</v>
      </c>
      <c r="B7" s="30" t="s">
        <v>81</v>
      </c>
      <c r="C7" s="30"/>
      <c r="D7" s="92"/>
      <c r="E7" s="93"/>
      <c r="F7" s="94">
        <f>ROUND('[1]S831(WPL)'!K12/1000,0)</f>
        <v>-154608</v>
      </c>
      <c r="G7" s="91"/>
      <c r="H7" s="94">
        <f>ROUND('[1]S831(WPL)'!O12/1000,0)</f>
        <v>-60275</v>
      </c>
      <c r="O7" s="77"/>
    </row>
    <row r="8" spans="1:15" ht="22.5" hidden="1" customHeight="1" x14ac:dyDescent="0.6">
      <c r="B8" s="46" t="s">
        <v>82</v>
      </c>
      <c r="C8" s="46"/>
      <c r="D8" s="90"/>
      <c r="E8" s="95"/>
      <c r="F8" s="91">
        <f>SUM(F6:F7)</f>
        <v>497294</v>
      </c>
      <c r="G8" s="96"/>
      <c r="H8" s="91">
        <f>SUM(H6:H7)</f>
        <v>55925</v>
      </c>
    </row>
    <row r="9" spans="1:15" s="1" customFormat="1" ht="22.5" hidden="1" customHeight="1" x14ac:dyDescent="0.6">
      <c r="A9" s="19" t="s">
        <v>83</v>
      </c>
      <c r="B9" s="10" t="s">
        <v>84</v>
      </c>
      <c r="C9" s="10"/>
      <c r="D9" s="92"/>
      <c r="E9" s="93"/>
      <c r="F9" s="96">
        <f>ROUND('[1]S831(WPL)'!K14/1000,0)-1</f>
        <v>193</v>
      </c>
      <c r="G9" s="91"/>
      <c r="H9" s="96">
        <f>ROUND('[1]S831(WPL)'!O14/1000,0)</f>
        <v>111</v>
      </c>
    </row>
    <row r="10" spans="1:15" ht="22.5" hidden="1" customHeight="1" x14ac:dyDescent="0.55000000000000004">
      <c r="A10" s="19" t="s">
        <v>85</v>
      </c>
      <c r="B10" s="10" t="s">
        <v>86</v>
      </c>
      <c r="D10" s="92"/>
      <c r="E10" s="95"/>
      <c r="F10" s="50">
        <f>ROUND('[1]S831(WPL)'!K16/1000,0)</f>
        <v>-152062</v>
      </c>
      <c r="G10" s="50"/>
      <c r="H10" s="50">
        <f>ROUND('[1]S831(WPL)'!O16/1000,0)-1</f>
        <v>-22878</v>
      </c>
    </row>
    <row r="11" spans="1:15" ht="22.5" hidden="1" customHeight="1" x14ac:dyDescent="0.55000000000000004">
      <c r="A11" s="19" t="s">
        <v>87</v>
      </c>
      <c r="B11" s="10" t="s">
        <v>88</v>
      </c>
      <c r="D11" s="92"/>
      <c r="E11" s="95"/>
      <c r="F11" s="97">
        <f>ROUND('[1]S831(WPL)'!K17/1000,0)</f>
        <v>-22827</v>
      </c>
      <c r="G11" s="96"/>
      <c r="H11" s="97">
        <f>ROUND('[1]S831(WPL)'!O17/1000,0)-1</f>
        <v>-10599</v>
      </c>
    </row>
    <row r="12" spans="1:15" s="1" customFormat="1" ht="22.5" hidden="1" customHeight="1" x14ac:dyDescent="0.6">
      <c r="A12" s="21"/>
      <c r="B12" s="1" t="s">
        <v>89</v>
      </c>
      <c r="D12" s="90"/>
      <c r="E12" s="93"/>
      <c r="F12" s="64">
        <f>SUM(F8:F11)</f>
        <v>322598</v>
      </c>
      <c r="G12" s="91"/>
      <c r="H12" s="64">
        <f>SUM(H8:H11)</f>
        <v>22559</v>
      </c>
    </row>
    <row r="13" spans="1:15" s="1" customFormat="1" ht="22.5" hidden="1" customHeight="1" x14ac:dyDescent="0.6">
      <c r="A13" s="19" t="s">
        <v>90</v>
      </c>
      <c r="B13" s="10" t="s">
        <v>91</v>
      </c>
      <c r="C13" s="10"/>
      <c r="D13" s="92"/>
      <c r="E13" s="93"/>
      <c r="F13" s="97">
        <f>ROUND('[1]S831(WPL)'!K21/1000,0)</f>
        <v>-73</v>
      </c>
      <c r="G13" s="91"/>
      <c r="H13" s="97">
        <f>ROUND('[1]S831(WPL)'!O21/1000,0)</f>
        <v>-1218</v>
      </c>
    </row>
    <row r="14" spans="1:15" ht="22.5" hidden="1" customHeight="1" x14ac:dyDescent="0.6">
      <c r="B14" s="1" t="s">
        <v>92</v>
      </c>
      <c r="C14" s="1"/>
      <c r="D14" s="90"/>
      <c r="E14" s="95"/>
      <c r="F14" s="64">
        <f>SUM(F12:F13)</f>
        <v>322525</v>
      </c>
      <c r="G14" s="96"/>
      <c r="H14" s="64">
        <f>SUM(H12:H13)</f>
        <v>21341</v>
      </c>
    </row>
    <row r="15" spans="1:15" s="1" customFormat="1" ht="22.5" hidden="1" customHeight="1" x14ac:dyDescent="0.6">
      <c r="A15" s="19" t="s">
        <v>93</v>
      </c>
      <c r="B15" s="10" t="s">
        <v>94</v>
      </c>
      <c r="C15" s="10"/>
      <c r="D15" s="98"/>
      <c r="E15" s="93"/>
      <c r="F15" s="50">
        <f>ROUND('[1]S831(WPL)'!K23/1000,0)</f>
        <v>-65540</v>
      </c>
      <c r="G15" s="91"/>
      <c r="H15" s="50">
        <f>ROUND('[1]S831(WPL)'!O23/1000,0)</f>
        <v>-5040</v>
      </c>
    </row>
    <row r="16" spans="1:15" ht="22.5" hidden="1" customHeight="1" thickBot="1" x14ac:dyDescent="0.65">
      <c r="B16" s="46" t="s">
        <v>95</v>
      </c>
      <c r="C16" s="46"/>
      <c r="D16" s="90"/>
      <c r="E16" s="95"/>
      <c r="F16" s="99">
        <f>SUM(F14:F15)</f>
        <v>256985</v>
      </c>
      <c r="G16" s="96"/>
      <c r="H16" s="99">
        <f>SUM(H14:H15)</f>
        <v>16301</v>
      </c>
    </row>
    <row r="17" spans="1:8" ht="22.5" hidden="1" customHeight="1" thickTop="1" x14ac:dyDescent="0.6">
      <c r="B17" s="46"/>
      <c r="C17" s="46"/>
      <c r="D17" s="90"/>
      <c r="E17" s="95"/>
      <c r="F17" s="100"/>
      <c r="G17" s="101"/>
      <c r="H17" s="100"/>
    </row>
    <row r="18" spans="1:8" ht="22.5" hidden="1" customHeight="1" x14ac:dyDescent="0.6">
      <c r="B18" s="102" t="s">
        <v>96</v>
      </c>
      <c r="C18" s="102"/>
      <c r="D18" s="1"/>
      <c r="E18" s="1"/>
      <c r="F18" s="1"/>
      <c r="G18" s="1"/>
      <c r="H18" s="1"/>
    </row>
    <row r="19" spans="1:8" ht="22.5" hidden="1" customHeight="1" x14ac:dyDescent="0.6">
      <c r="B19" s="102" t="s">
        <v>97</v>
      </c>
      <c r="C19" s="102"/>
      <c r="D19" s="1"/>
      <c r="E19" s="1"/>
      <c r="F19" s="1"/>
      <c r="G19" s="1"/>
      <c r="H19" s="1"/>
    </row>
    <row r="20" spans="1:8" s="1" customFormat="1" ht="22.5" hidden="1" customHeight="1" x14ac:dyDescent="0.6">
      <c r="A20" s="19" t="s">
        <v>98</v>
      </c>
      <c r="B20" s="31" t="s">
        <v>99</v>
      </c>
      <c r="C20" s="31"/>
      <c r="F20" s="50">
        <f ca="1">ROUND('[1]S831(WPL)'!F26,0)</f>
        <v>-1724644</v>
      </c>
      <c r="H20" s="50">
        <f>ROUNDUP('[1]S831(WPL)'!G26/1000,0)</f>
        <v>50</v>
      </c>
    </row>
    <row r="21" spans="1:8" s="1" customFormat="1" ht="22.5" hidden="1" customHeight="1" x14ac:dyDescent="0.6">
      <c r="A21" s="19" t="s">
        <v>100</v>
      </c>
      <c r="B21" s="103" t="s">
        <v>101</v>
      </c>
      <c r="C21" s="103"/>
      <c r="D21" s="104"/>
      <c r="E21" s="105"/>
    </row>
    <row r="22" spans="1:8" s="1" customFormat="1" ht="22.5" hidden="1" customHeight="1" x14ac:dyDescent="0.6">
      <c r="A22" s="19"/>
      <c r="B22" s="103"/>
      <c r="C22" s="103" t="s">
        <v>102</v>
      </c>
      <c r="D22" s="104"/>
      <c r="E22" s="105"/>
      <c r="F22" s="50">
        <f ca="1">ROUND('[1]S831(WPL)'!F27,0)</f>
        <v>344929</v>
      </c>
      <c r="G22" s="106"/>
      <c r="H22" s="50">
        <f>ROUNDUP('[1]S831(WPL)'!G27/1000,0)</f>
        <v>-10</v>
      </c>
    </row>
    <row r="23" spans="1:8" ht="22.5" hidden="1" customHeight="1" x14ac:dyDescent="0.6">
      <c r="B23" s="79" t="s">
        <v>103</v>
      </c>
      <c r="C23" s="31"/>
      <c r="D23" s="90"/>
      <c r="E23" s="90"/>
      <c r="F23" s="97">
        <f ca="1">SUM(F20:F22)</f>
        <v>-1379715</v>
      </c>
      <c r="G23" s="90"/>
      <c r="H23" s="97">
        <f>SUM(H20:H22)</f>
        <v>40</v>
      </c>
    </row>
    <row r="24" spans="1:8" ht="22.5" hidden="1" customHeight="1" x14ac:dyDescent="0.6">
      <c r="B24" s="79"/>
      <c r="C24" s="31"/>
      <c r="D24" s="90"/>
      <c r="E24" s="90"/>
      <c r="F24" s="90"/>
      <c r="G24" s="90"/>
      <c r="H24" s="90"/>
    </row>
    <row r="25" spans="1:8" ht="22.5" hidden="1" customHeight="1" thickBot="1" x14ac:dyDescent="0.65">
      <c r="B25" s="107" t="s">
        <v>104</v>
      </c>
      <c r="C25" s="30"/>
      <c r="D25" s="92"/>
      <c r="E25" s="108"/>
      <c r="F25" s="109">
        <f ca="1">F16+F23</f>
        <v>-1122730</v>
      </c>
      <c r="G25" s="110"/>
      <c r="H25" s="109">
        <f>H16+H23</f>
        <v>16341</v>
      </c>
    </row>
    <row r="26" spans="1:8" ht="22.5" hidden="1" customHeight="1" thickTop="1" x14ac:dyDescent="0.55000000000000004">
      <c r="B26" s="111"/>
      <c r="C26" s="30"/>
      <c r="D26" s="92"/>
      <c r="E26" s="112"/>
      <c r="F26" s="113"/>
      <c r="G26" s="113"/>
      <c r="H26" s="113"/>
    </row>
    <row r="27" spans="1:8" ht="22.5" hidden="1" customHeight="1" x14ac:dyDescent="0.6">
      <c r="B27" s="114" t="s">
        <v>105</v>
      </c>
      <c r="C27" s="30"/>
      <c r="D27" s="115"/>
      <c r="E27" s="112"/>
      <c r="F27" s="116"/>
      <c r="G27" s="113"/>
      <c r="H27" s="116"/>
    </row>
    <row r="28" spans="1:8" ht="22.5" hidden="1" customHeight="1" thickBot="1" x14ac:dyDescent="0.6">
      <c r="B28" s="111" t="s">
        <v>106</v>
      </c>
      <c r="C28" s="30"/>
      <c r="D28" s="115"/>
      <c r="E28" s="111"/>
      <c r="F28" s="117">
        <f>ROUND((F16*1000/F29),0)</f>
        <v>171</v>
      </c>
      <c r="G28" s="118"/>
      <c r="H28" s="117">
        <f>ROUND((H16*1000/H29),0)</f>
        <v>16</v>
      </c>
    </row>
    <row r="29" spans="1:8" ht="22.5" hidden="1" customHeight="1" thickTop="1" thickBot="1" x14ac:dyDescent="0.6">
      <c r="B29" s="111" t="s">
        <v>107</v>
      </c>
      <c r="C29" s="30"/>
      <c r="D29" s="115"/>
      <c r="E29" s="111"/>
      <c r="F29" s="119">
        <f>'[1]S831(WPL)'!K31</f>
        <v>1500000</v>
      </c>
      <c r="G29" s="120"/>
      <c r="H29" s="119">
        <f>'[1]S831(WPL)'!O31</f>
        <v>1000000</v>
      </c>
    </row>
    <row r="30" spans="1:8" ht="22.5" hidden="1" customHeight="1" thickTop="1" x14ac:dyDescent="0.55000000000000004">
      <c r="B30" s="30"/>
      <c r="C30" s="30"/>
      <c r="D30" s="115"/>
      <c r="E30" s="111"/>
      <c r="F30" s="121"/>
      <c r="G30" s="120"/>
      <c r="H30" s="121"/>
    </row>
    <row r="31" spans="1:8" ht="22.5" customHeight="1" x14ac:dyDescent="0.6">
      <c r="B31" s="2" t="s">
        <v>0</v>
      </c>
      <c r="C31" s="2"/>
      <c r="D31" s="3"/>
      <c r="E31" s="1"/>
      <c r="F31" s="77"/>
      <c r="G31" s="1"/>
      <c r="H31" s="78"/>
    </row>
    <row r="32" spans="1:8" ht="22.5" customHeight="1" x14ac:dyDescent="0.6">
      <c r="B32" s="79" t="s">
        <v>74</v>
      </c>
      <c r="C32" s="79"/>
      <c r="D32" s="3"/>
      <c r="E32" s="1"/>
      <c r="F32" s="77"/>
      <c r="G32" s="1"/>
      <c r="H32" s="78"/>
    </row>
    <row r="33" spans="1:8" ht="22.5" customHeight="1" x14ac:dyDescent="0.6">
      <c r="B33" s="81" t="s">
        <v>108</v>
      </c>
      <c r="C33" s="81"/>
      <c r="D33" s="82"/>
      <c r="E33" s="81"/>
      <c r="F33" s="83"/>
      <c r="G33" s="83"/>
      <c r="H33" s="6" t="s">
        <v>3</v>
      </c>
    </row>
    <row r="34" spans="1:8" ht="22.5" customHeight="1" x14ac:dyDescent="0.6">
      <c r="B34" s="84"/>
      <c r="C34" s="84"/>
      <c r="D34" s="85"/>
      <c r="E34" s="84"/>
      <c r="F34" s="86"/>
      <c r="G34" s="86"/>
      <c r="H34" s="86"/>
    </row>
    <row r="35" spans="1:8" ht="22.5" customHeight="1" x14ac:dyDescent="0.55000000000000004">
      <c r="B35" s="30"/>
      <c r="C35" s="30"/>
      <c r="D35" s="122" t="s">
        <v>4</v>
      </c>
      <c r="F35" s="88" t="s">
        <v>5</v>
      </c>
      <c r="G35" s="89"/>
      <c r="H35" s="80">
        <v>2562</v>
      </c>
    </row>
    <row r="36" spans="1:8" ht="22.5" customHeight="1" x14ac:dyDescent="0.6">
      <c r="B36" s="1" t="s">
        <v>79</v>
      </c>
      <c r="C36" s="1"/>
      <c r="D36" s="92" t="s">
        <v>109</v>
      </c>
      <c r="F36" s="91">
        <f ca="1">ROUND('[1]S831(WPL)'!F10,0)</f>
        <v>2231288371</v>
      </c>
      <c r="G36" s="50"/>
      <c r="H36" s="91">
        <f>ROUND('[1]S831(WPL)'!G10,0)</f>
        <v>478062324</v>
      </c>
    </row>
    <row r="37" spans="1:8" ht="22.5" customHeight="1" x14ac:dyDescent="0.6">
      <c r="B37" s="30" t="s">
        <v>81</v>
      </c>
      <c r="C37" s="30"/>
      <c r="D37" s="92" t="s">
        <v>110</v>
      </c>
      <c r="E37" s="93"/>
      <c r="F37" s="97">
        <f ca="1">ROUND('[1]S831(WPL)'!F12,0)</f>
        <v>-571586872</v>
      </c>
      <c r="G37" s="91"/>
      <c r="H37" s="97">
        <f>ROUND('[1]S831(WPL)'!G12,0)</f>
        <v>-227497017</v>
      </c>
    </row>
    <row r="38" spans="1:8" ht="22.5" customHeight="1" x14ac:dyDescent="0.6">
      <c r="B38" s="46" t="s">
        <v>82</v>
      </c>
      <c r="C38" s="46"/>
      <c r="D38" s="90"/>
      <c r="E38" s="95"/>
      <c r="F38" s="91">
        <f ca="1">SUM(F36:F37)</f>
        <v>1659701499</v>
      </c>
      <c r="G38" s="96"/>
      <c r="H38" s="91">
        <f>SUM(H36:H37)</f>
        <v>250565307</v>
      </c>
    </row>
    <row r="39" spans="1:8" ht="22.5" customHeight="1" x14ac:dyDescent="0.6">
      <c r="B39" s="10" t="s">
        <v>84</v>
      </c>
      <c r="D39" s="92" t="s">
        <v>111</v>
      </c>
      <c r="E39" s="93"/>
      <c r="F39" s="96">
        <f ca="1">ROUND('[1]S831(WPL)'!F14,0)+1</f>
        <v>8696428</v>
      </c>
      <c r="G39" s="91"/>
      <c r="H39" s="96">
        <f>ROUND('[1]S831(WPL)'!G14,0)-1</f>
        <v>833323</v>
      </c>
    </row>
    <row r="40" spans="1:8" ht="22.5" customHeight="1" x14ac:dyDescent="0.55000000000000004">
      <c r="B40" s="10" t="s">
        <v>86</v>
      </c>
      <c r="D40" s="92" t="s">
        <v>112</v>
      </c>
      <c r="E40" s="95"/>
      <c r="F40" s="50">
        <f ca="1">ROUND('[1]S831(WPL)'!F16,0)</f>
        <v>-599923580</v>
      </c>
      <c r="G40" s="50"/>
      <c r="H40" s="50">
        <f>ROUND('[1]S831(WPL)'!G16,0)</f>
        <v>-102443249</v>
      </c>
    </row>
    <row r="41" spans="1:8" ht="22.5" customHeight="1" x14ac:dyDescent="0.55000000000000004">
      <c r="B41" s="10" t="s">
        <v>88</v>
      </c>
      <c r="D41" s="92" t="s">
        <v>110</v>
      </c>
      <c r="E41" s="95"/>
      <c r="F41" s="97">
        <f ca="1">ROUND('[1]S831(WPL)'!F17,0)</f>
        <v>-81946503</v>
      </c>
      <c r="G41" s="96"/>
      <c r="H41" s="97">
        <f>ROUND('[1]S831(WPL)'!G17,0)</f>
        <v>-48644516</v>
      </c>
    </row>
    <row r="42" spans="1:8" ht="22.5" customHeight="1" x14ac:dyDescent="0.6">
      <c r="B42" s="1" t="s">
        <v>113</v>
      </c>
      <c r="C42" s="1"/>
      <c r="D42" s="90"/>
      <c r="E42" s="93"/>
      <c r="F42" s="64">
        <f ca="1">SUM(F38:F41)</f>
        <v>986527844</v>
      </c>
      <c r="G42" s="91"/>
      <c r="H42" s="64">
        <f>SUM(H38:H41)</f>
        <v>100310865</v>
      </c>
    </row>
    <row r="43" spans="1:8" s="124" customFormat="1" ht="22.5" customHeight="1" x14ac:dyDescent="0.55000000000000004">
      <c r="A43" s="123"/>
      <c r="B43" s="10" t="s">
        <v>114</v>
      </c>
      <c r="C43" s="10"/>
      <c r="D43" s="92"/>
      <c r="E43" s="95"/>
      <c r="F43" s="50">
        <f ca="1">ROUND('[1]S831(WPL)'!F20,0)+1</f>
        <v>-1403340</v>
      </c>
      <c r="G43" s="96"/>
      <c r="H43" s="50">
        <f>ROUND('[1]S831(WPL)'!G20,0)</f>
        <v>-454592</v>
      </c>
    </row>
    <row r="44" spans="1:8" ht="22.5" customHeight="1" x14ac:dyDescent="0.6">
      <c r="B44" s="10" t="s">
        <v>91</v>
      </c>
      <c r="D44" s="92">
        <v>5</v>
      </c>
      <c r="E44" s="93"/>
      <c r="F44" s="97">
        <f ca="1">ROUND('[1]S831(WPL)'!F21,0)</f>
        <v>-578800</v>
      </c>
      <c r="G44" s="91"/>
      <c r="H44" s="97">
        <f>ROUND('[1]S831(WPL)'!G21,0)</f>
        <v>-5125020</v>
      </c>
    </row>
    <row r="45" spans="1:8" ht="22.5" customHeight="1" x14ac:dyDescent="0.6">
      <c r="B45" s="1" t="s">
        <v>92</v>
      </c>
      <c r="C45" s="1"/>
      <c r="D45" s="90"/>
      <c r="E45" s="95"/>
      <c r="F45" s="64">
        <f ca="1">SUM(F42:F44)</f>
        <v>984545704</v>
      </c>
      <c r="G45" s="96"/>
      <c r="H45" s="64">
        <f>SUM(H42:H44)</f>
        <v>94731253</v>
      </c>
    </row>
    <row r="46" spans="1:8" ht="22.5" customHeight="1" x14ac:dyDescent="0.6">
      <c r="B46" s="10" t="s">
        <v>94</v>
      </c>
      <c r="D46" s="98">
        <v>27</v>
      </c>
      <c r="E46" s="93"/>
      <c r="F46" s="50">
        <f ca="1">ROUND('[1]S831(WPL)'!F23,0)</f>
        <v>-203737134</v>
      </c>
      <c r="G46" s="91"/>
      <c r="H46" s="50">
        <f>ROUND('[1]S831(WPL)'!G23,0)</f>
        <v>-19078373</v>
      </c>
    </row>
    <row r="47" spans="1:8" ht="22.5" customHeight="1" thickBot="1" x14ac:dyDescent="0.65">
      <c r="B47" s="46" t="s">
        <v>115</v>
      </c>
      <c r="C47" s="46"/>
      <c r="D47" s="90"/>
      <c r="E47" s="95"/>
      <c r="F47" s="99">
        <f ca="1">SUM(F45:F46)</f>
        <v>780808570</v>
      </c>
      <c r="G47" s="96"/>
      <c r="H47" s="99">
        <f>SUM(H45:H46)</f>
        <v>75652880</v>
      </c>
    </row>
    <row r="48" spans="1:8" ht="22.5" customHeight="1" thickTop="1" x14ac:dyDescent="0.6">
      <c r="B48" s="46"/>
      <c r="C48" s="46"/>
      <c r="D48" s="90"/>
      <c r="E48" s="95"/>
      <c r="F48" s="100"/>
      <c r="G48" s="101"/>
      <c r="H48" s="100"/>
    </row>
    <row r="49" spans="1:8" ht="22.5" customHeight="1" x14ac:dyDescent="0.6">
      <c r="B49" s="102" t="s">
        <v>116</v>
      </c>
      <c r="C49" s="102"/>
      <c r="D49" s="50"/>
      <c r="E49" s="1"/>
      <c r="F49" s="50"/>
      <c r="G49" s="50"/>
      <c r="H49" s="1"/>
    </row>
    <row r="50" spans="1:8" ht="22.5" customHeight="1" x14ac:dyDescent="0.6">
      <c r="B50" s="102" t="s">
        <v>97</v>
      </c>
      <c r="C50" s="102"/>
      <c r="D50" s="1"/>
      <c r="E50" s="1"/>
      <c r="F50" s="1"/>
      <c r="G50" s="1"/>
      <c r="H50" s="1"/>
    </row>
    <row r="51" spans="1:8" ht="22.5" customHeight="1" x14ac:dyDescent="0.6">
      <c r="B51" s="31" t="s">
        <v>117</v>
      </c>
      <c r="C51" s="31"/>
      <c r="D51" s="115">
        <v>18</v>
      </c>
      <c r="E51" s="1"/>
      <c r="F51" s="29">
        <f ca="1">ROUND('[1]S831(WPL)'!F26,0)</f>
        <v>-1724644</v>
      </c>
      <c r="G51" s="27"/>
      <c r="H51" s="29">
        <f>ROUNDUP('[1]S831(WPL)'!G26,0)</f>
        <v>49894</v>
      </c>
    </row>
    <row r="52" spans="1:8" ht="22.5" customHeight="1" x14ac:dyDescent="0.6">
      <c r="B52" s="31"/>
      <c r="C52" s="31" t="s">
        <v>118</v>
      </c>
      <c r="D52" s="125"/>
      <c r="E52" s="1"/>
      <c r="F52" s="29"/>
      <c r="G52" s="27"/>
      <c r="H52" s="29"/>
    </row>
    <row r="53" spans="1:8" ht="22.5" customHeight="1" x14ac:dyDescent="0.6">
      <c r="B53" s="103" t="s">
        <v>101</v>
      </c>
      <c r="C53" s="103"/>
      <c r="D53" s="21"/>
      <c r="E53" s="1"/>
      <c r="F53" s="29"/>
      <c r="G53" s="33"/>
      <c r="H53" s="29"/>
    </row>
    <row r="54" spans="1:8" ht="22.5" customHeight="1" x14ac:dyDescent="0.6">
      <c r="B54" s="103"/>
      <c r="C54" s="103" t="s">
        <v>102</v>
      </c>
      <c r="D54" s="115">
        <v>27</v>
      </c>
      <c r="E54" s="105"/>
      <c r="F54" s="126">
        <f ca="1">ROUND('[1]S831(WPL)'!F27,0)</f>
        <v>344929</v>
      </c>
      <c r="G54" s="127"/>
      <c r="H54" s="126">
        <f>ROUNDUP('[1]S831(WPL)'!G27,0)</f>
        <v>-9979</v>
      </c>
    </row>
    <row r="55" spans="1:8" s="1" customFormat="1" ht="22.5" customHeight="1" x14ac:dyDescent="0.6">
      <c r="A55" s="21"/>
      <c r="B55" s="79" t="s">
        <v>119</v>
      </c>
      <c r="C55" s="79"/>
      <c r="D55" s="90"/>
      <c r="E55" s="93"/>
      <c r="F55" s="128">
        <f ca="1">SUM(F51:F54)</f>
        <v>-1379715</v>
      </c>
      <c r="G55" s="129"/>
      <c r="H55" s="128">
        <f>SUM(H51:H54)</f>
        <v>39915</v>
      </c>
    </row>
    <row r="56" spans="1:8" ht="22.5" customHeight="1" x14ac:dyDescent="0.6">
      <c r="B56" s="79"/>
      <c r="C56" s="31"/>
      <c r="D56" s="21"/>
      <c r="E56" s="1"/>
      <c r="F56" s="1"/>
      <c r="G56" s="1"/>
      <c r="H56" s="1"/>
    </row>
    <row r="57" spans="1:8" ht="22.5" customHeight="1" thickBot="1" x14ac:dyDescent="0.65">
      <c r="B57" s="107" t="s">
        <v>104</v>
      </c>
      <c r="C57" s="30"/>
      <c r="D57" s="92"/>
      <c r="E57" s="108"/>
      <c r="F57" s="41">
        <f ca="1">F47+F55</f>
        <v>779428855</v>
      </c>
      <c r="G57" s="110"/>
      <c r="H57" s="41">
        <f>H47+H55</f>
        <v>75692795</v>
      </c>
    </row>
    <row r="58" spans="1:8" ht="22.5" customHeight="1" thickTop="1" x14ac:dyDescent="0.55000000000000004">
      <c r="B58" s="111"/>
      <c r="C58" s="30"/>
      <c r="D58" s="92"/>
      <c r="E58" s="112"/>
      <c r="F58" s="113"/>
      <c r="G58" s="113"/>
      <c r="H58" s="113"/>
    </row>
    <row r="59" spans="1:8" ht="22.5" customHeight="1" x14ac:dyDescent="0.6">
      <c r="B59" s="114" t="s">
        <v>105</v>
      </c>
      <c r="C59" s="30"/>
      <c r="D59" s="115">
        <v>28</v>
      </c>
      <c r="E59" s="112"/>
      <c r="F59" s="116"/>
      <c r="G59" s="113"/>
      <c r="H59" s="116"/>
    </row>
    <row r="60" spans="1:8" ht="22.5" customHeight="1" thickBot="1" x14ac:dyDescent="0.6">
      <c r="B60" s="111" t="s">
        <v>120</v>
      </c>
      <c r="C60" s="30"/>
      <c r="D60" s="115"/>
      <c r="E60" s="111"/>
      <c r="F60" s="117">
        <f ca="1">ROUND((F47/F61),0)</f>
        <v>510</v>
      </c>
      <c r="G60" s="118"/>
      <c r="H60" s="117">
        <f>ROUND((H47/H61),0)</f>
        <v>134</v>
      </c>
    </row>
    <row r="61" spans="1:8" ht="22.5" customHeight="1" thickTop="1" thickBot="1" x14ac:dyDescent="0.6">
      <c r="B61" s="111" t="s">
        <v>107</v>
      </c>
      <c r="C61" s="30"/>
      <c r="D61" s="115"/>
      <c r="E61" s="111"/>
      <c r="F61" s="119">
        <f>'[1]S831(WPL)'!F31</f>
        <v>1530866</v>
      </c>
      <c r="G61" s="120"/>
      <c r="H61" s="119">
        <f>'[1]S831(WPL)'!G31</f>
        <v>566634</v>
      </c>
    </row>
    <row r="62" spans="1:8" ht="22.5" customHeight="1" thickTop="1" x14ac:dyDescent="0.55000000000000004">
      <c r="B62" s="30"/>
      <c r="C62" s="30"/>
      <c r="D62" s="115"/>
      <c r="E62" s="111"/>
      <c r="F62" s="121"/>
      <c r="G62" s="120"/>
      <c r="H62" s="121"/>
    </row>
    <row r="63" spans="1:8" ht="22.5" customHeight="1" x14ac:dyDescent="0.55000000000000004">
      <c r="D63" s="130"/>
      <c r="E63" s="131"/>
      <c r="F63" s="131"/>
      <c r="H63" s="131"/>
    </row>
    <row r="64" spans="1:8" ht="22.5" customHeight="1" x14ac:dyDescent="0.55000000000000004">
      <c r="D64" s="130"/>
      <c r="E64" s="131"/>
    </row>
    <row r="65" spans="2:8" ht="22.5" customHeight="1" x14ac:dyDescent="0.55000000000000004">
      <c r="B65" s="132"/>
      <c r="C65" s="132"/>
      <c r="D65" s="130"/>
      <c r="F65" s="131"/>
      <c r="H65" s="131"/>
    </row>
    <row r="66" spans="2:8" ht="22.5" customHeight="1" x14ac:dyDescent="0.55000000000000004">
      <c r="B66" s="132"/>
      <c r="C66" s="132"/>
      <c r="D66" s="130"/>
      <c r="E66" s="131"/>
      <c r="F66" s="133"/>
      <c r="H66" s="133"/>
    </row>
    <row r="67" spans="2:8" ht="22.5" customHeight="1" x14ac:dyDescent="0.55000000000000004">
      <c r="B67" s="30"/>
      <c r="C67" s="30"/>
      <c r="D67" s="130"/>
      <c r="E67" s="131"/>
      <c r="F67" s="134"/>
      <c r="H67" s="134"/>
    </row>
    <row r="68" spans="2:8" ht="22.5" customHeight="1" x14ac:dyDescent="0.55000000000000004">
      <c r="B68" s="132"/>
      <c r="C68" s="132"/>
      <c r="D68" s="130"/>
      <c r="E68" s="131"/>
      <c r="F68" s="133"/>
      <c r="H68" s="133"/>
    </row>
    <row r="69" spans="2:8" ht="22.5" customHeight="1" x14ac:dyDescent="0.55000000000000004">
      <c r="B69" s="30"/>
      <c r="C69" s="30"/>
      <c r="D69" s="130"/>
      <c r="E69" s="131"/>
      <c r="F69" s="133"/>
      <c r="H69" s="133"/>
    </row>
    <row r="70" spans="2:8" ht="22.5" customHeight="1" x14ac:dyDescent="0.55000000000000004">
      <c r="B70" s="30"/>
      <c r="C70" s="30"/>
      <c r="D70" s="130"/>
      <c r="E70" s="131"/>
      <c r="F70" s="133"/>
      <c r="H70" s="133"/>
    </row>
    <row r="71" spans="2:8" ht="22.5" customHeight="1" x14ac:dyDescent="0.55000000000000004">
      <c r="B71" s="30"/>
      <c r="C71" s="30"/>
      <c r="D71" s="130"/>
      <c r="E71" s="131"/>
      <c r="F71" s="135"/>
      <c r="H71" s="135"/>
    </row>
    <row r="72" spans="2:8" ht="22.5" customHeight="1" x14ac:dyDescent="0.55000000000000004">
      <c r="B72" s="30"/>
      <c r="C72" s="30"/>
      <c r="D72" s="130"/>
      <c r="E72" s="131"/>
      <c r="F72" s="135"/>
      <c r="H72" s="135"/>
    </row>
    <row r="73" spans="2:8" ht="22.5" customHeight="1" x14ac:dyDescent="0.55000000000000004">
      <c r="B73" s="136"/>
      <c r="C73" s="136"/>
      <c r="D73" s="130"/>
      <c r="E73" s="131"/>
      <c r="F73" s="137"/>
      <c r="H73" s="137"/>
    </row>
  </sheetData>
  <pageMargins left="1.1811023622047245" right="0.39370078740157483" top="0.59055118110236227" bottom="0.59055118110236227" header="0.51181102362204722" footer="0.51181102362204722"/>
  <pageSetup paperSize="9" scale="90" firstPageNumber="6" fitToHeight="0" orientation="portrait" useFirstPageNumber="1" r:id="rId1"/>
  <headerFooter alignWithMargins="0">
    <oddFooter>&amp;L         &amp;"Angsana New,Regular"    หมายเหตุประกอบงบการเงินเป็นส่วนหนึ่งของงบการเงินนี้&amp;R&amp;"Angsana New,Regular"&amp;P</oddFooter>
  </headerFooter>
  <rowBreaks count="1" manualBreakCount="1">
    <brk id="30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8760-97B7-4A81-8A70-573A7F7D63B3}">
  <sheetPr>
    <tabColor indexed="46"/>
  </sheetPr>
  <dimension ref="A1:T23"/>
  <sheetViews>
    <sheetView view="pageBreakPreview" topLeftCell="A7" zoomScale="90" zoomScaleNormal="100" zoomScaleSheetLayoutView="90" workbookViewId="0">
      <selection activeCell="A20" sqref="A20:XFD24"/>
    </sheetView>
  </sheetViews>
  <sheetFormatPr defaultColWidth="11.375" defaultRowHeight="22.5" customHeight="1" x14ac:dyDescent="0.55000000000000004"/>
  <cols>
    <col min="1" max="1" width="1.875" style="10" customWidth="1"/>
    <col min="2" max="2" width="31.75" style="10" customWidth="1"/>
    <col min="3" max="3" width="11.125" style="138" customWidth="1"/>
    <col min="4" max="4" width="1" style="10" customWidth="1"/>
    <col min="5" max="5" width="14" style="10" customWidth="1"/>
    <col min="6" max="6" width="1.125" style="10" customWidth="1"/>
    <col min="7" max="7" width="16.125" style="10" customWidth="1"/>
    <col min="8" max="8" width="1.125" style="10" customWidth="1"/>
    <col min="9" max="9" width="16.375" style="10" customWidth="1"/>
    <col min="10" max="10" width="1.125" style="10" customWidth="1"/>
    <col min="11" max="11" width="17.75" style="10" customWidth="1"/>
    <col min="12" max="12" width="1.375" style="10" customWidth="1"/>
    <col min="13" max="13" width="15" style="10" customWidth="1"/>
    <col min="14" max="14" width="1.125" style="10" customWidth="1"/>
    <col min="15" max="15" width="15.125" style="10" customWidth="1"/>
    <col min="16" max="16" width="5.625" style="10" customWidth="1"/>
    <col min="17" max="17" width="12.125" style="10" customWidth="1"/>
    <col min="18" max="18" width="11.625" style="10" customWidth="1"/>
    <col min="19" max="16384" width="11.375" style="10"/>
  </cols>
  <sheetData>
    <row r="1" spans="1:20" ht="22.5" customHeight="1" x14ac:dyDescent="0.6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8"/>
      <c r="P1" s="108"/>
    </row>
    <row r="2" spans="1:20" ht="22.5" customHeight="1" x14ac:dyDescent="0.6">
      <c r="A2" s="1" t="s">
        <v>121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8"/>
      <c r="P2" s="108"/>
    </row>
    <row r="3" spans="1:20" ht="22.5" customHeight="1" x14ac:dyDescent="0.6">
      <c r="A3" s="4" t="s">
        <v>108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" t="s">
        <v>3</v>
      </c>
      <c r="P3" s="108"/>
      <c r="Q3" s="139"/>
      <c r="R3" s="139"/>
      <c r="S3" s="139"/>
      <c r="T3" s="139"/>
    </row>
    <row r="4" spans="1:20" ht="22.5" customHeight="1" x14ac:dyDescent="0.65">
      <c r="C4" s="140"/>
      <c r="D4" s="141"/>
      <c r="F4" s="19"/>
      <c r="H4" s="19"/>
      <c r="I4" s="142" t="s">
        <v>122</v>
      </c>
      <c r="J4" s="19"/>
      <c r="K4" s="143" t="s">
        <v>67</v>
      </c>
      <c r="L4" s="143"/>
      <c r="M4" s="143"/>
      <c r="N4" s="19"/>
      <c r="P4" s="108"/>
    </row>
    <row r="5" spans="1:20" ht="22.5" customHeight="1" x14ac:dyDescent="0.55000000000000004">
      <c r="C5" s="10"/>
      <c r="D5" s="144"/>
      <c r="E5" s="145" t="s">
        <v>123</v>
      </c>
      <c r="F5" s="19"/>
      <c r="G5" s="19" t="s">
        <v>124</v>
      </c>
      <c r="H5" s="19"/>
      <c r="I5" s="19" t="s">
        <v>125</v>
      </c>
      <c r="J5" s="19"/>
      <c r="K5" s="142" t="s">
        <v>126</v>
      </c>
      <c r="M5" s="145" t="s">
        <v>70</v>
      </c>
      <c r="N5" s="19"/>
      <c r="P5" s="108"/>
    </row>
    <row r="6" spans="1:20" ht="22.5" customHeight="1" x14ac:dyDescent="0.55000000000000004">
      <c r="C6" s="80" t="s">
        <v>4</v>
      </c>
      <c r="D6" s="144"/>
      <c r="E6" s="80" t="s">
        <v>127</v>
      </c>
      <c r="F6" s="19"/>
      <c r="G6" s="80" t="s">
        <v>128</v>
      </c>
      <c r="H6" s="19"/>
      <c r="I6" s="80" t="s">
        <v>129</v>
      </c>
      <c r="J6" s="19"/>
      <c r="K6" s="80" t="s">
        <v>130</v>
      </c>
      <c r="M6" s="146"/>
      <c r="N6" s="19"/>
      <c r="O6" s="146" t="s">
        <v>131</v>
      </c>
      <c r="P6" s="108"/>
    </row>
    <row r="7" spans="1:20" s="1" customFormat="1" ht="22.5" customHeight="1" x14ac:dyDescent="0.6">
      <c r="A7" s="1" t="s">
        <v>132</v>
      </c>
      <c r="C7" s="20"/>
      <c r="E7" s="36">
        <v>100000000</v>
      </c>
      <c r="F7" s="36"/>
      <c r="G7" s="36">
        <v>0</v>
      </c>
      <c r="H7" s="36"/>
      <c r="I7" s="36">
        <v>-52500000</v>
      </c>
      <c r="J7" s="36"/>
      <c r="K7" s="36">
        <v>3000000</v>
      </c>
      <c r="L7" s="36"/>
      <c r="M7" s="36">
        <v>47826254</v>
      </c>
      <c r="N7" s="36"/>
      <c r="O7" s="36">
        <f>SUM(E7:N7)</f>
        <v>98326254</v>
      </c>
      <c r="P7" s="147"/>
    </row>
    <row r="8" spans="1:20" ht="22.5" customHeight="1" x14ac:dyDescent="0.55000000000000004">
      <c r="A8" s="10" t="s">
        <v>133</v>
      </c>
      <c r="C8" s="16">
        <v>19</v>
      </c>
      <c r="E8" s="29">
        <v>50000000</v>
      </c>
      <c r="F8" s="29"/>
      <c r="G8" s="29">
        <v>41618919</v>
      </c>
      <c r="H8" s="29"/>
      <c r="I8" s="29">
        <v>52500000</v>
      </c>
      <c r="J8" s="29"/>
      <c r="K8" s="29">
        <v>0</v>
      </c>
      <c r="L8" s="29"/>
      <c r="M8" s="29">
        <v>0</v>
      </c>
      <c r="N8" s="29"/>
      <c r="O8" s="29">
        <f>SUM(E8:N8)</f>
        <v>144118919</v>
      </c>
      <c r="P8" s="108"/>
    </row>
    <row r="9" spans="1:20" s="1" customFormat="1" ht="22.5" customHeight="1" x14ac:dyDescent="0.6">
      <c r="A9" s="148" t="s">
        <v>134</v>
      </c>
      <c r="C9" s="16">
        <v>21</v>
      </c>
      <c r="E9" s="29">
        <v>0</v>
      </c>
      <c r="F9" s="29"/>
      <c r="G9" s="29">
        <v>0</v>
      </c>
      <c r="H9" s="29"/>
      <c r="I9" s="29">
        <v>0</v>
      </c>
      <c r="J9" s="29"/>
      <c r="K9" s="29">
        <v>0</v>
      </c>
      <c r="L9" s="29"/>
      <c r="M9" s="29">
        <v>-81650000</v>
      </c>
      <c r="N9" s="29"/>
      <c r="O9" s="29">
        <f>SUM(E9:N9)</f>
        <v>-81650000</v>
      </c>
      <c r="P9" s="147"/>
    </row>
    <row r="10" spans="1:20" s="1" customFormat="1" ht="22.5" customHeight="1" x14ac:dyDescent="0.6">
      <c r="A10" s="148" t="s">
        <v>130</v>
      </c>
      <c r="C10" s="16">
        <v>22</v>
      </c>
      <c r="E10" s="29">
        <v>0</v>
      </c>
      <c r="F10" s="29"/>
      <c r="G10" s="29">
        <v>0</v>
      </c>
      <c r="H10" s="29"/>
      <c r="I10" s="29">
        <v>0</v>
      </c>
      <c r="J10" s="29"/>
      <c r="K10" s="29">
        <v>4082500</v>
      </c>
      <c r="L10" s="29"/>
      <c r="M10" s="29">
        <v>-4082500</v>
      </c>
      <c r="N10" s="29"/>
      <c r="O10" s="29">
        <f>SUM(E10:N10)</f>
        <v>0</v>
      </c>
      <c r="P10" s="147"/>
    </row>
    <row r="11" spans="1:20" ht="22.5" customHeight="1" x14ac:dyDescent="0.55000000000000004">
      <c r="A11" s="10" t="s">
        <v>104</v>
      </c>
      <c r="C11" s="16"/>
      <c r="E11" s="126">
        <v>0</v>
      </c>
      <c r="F11" s="29"/>
      <c r="G11" s="126">
        <v>0</v>
      </c>
      <c r="H11" s="29"/>
      <c r="I11" s="126">
        <v>0</v>
      </c>
      <c r="J11" s="29"/>
      <c r="K11" s="126">
        <v>0</v>
      </c>
      <c r="L11" s="29"/>
      <c r="M11" s="126">
        <f>PL_T!H57</f>
        <v>75692795</v>
      </c>
      <c r="N11" s="29"/>
      <c r="O11" s="126">
        <f>SUM(E11:N11)</f>
        <v>75692795</v>
      </c>
      <c r="P11" s="108"/>
    </row>
    <row r="12" spans="1:20" s="1" customFormat="1" ht="22.5" customHeight="1" x14ac:dyDescent="0.6">
      <c r="A12" s="149" t="s">
        <v>135</v>
      </c>
      <c r="C12" s="16"/>
      <c r="E12" s="36">
        <f>SUM(E7:E11)</f>
        <v>150000000</v>
      </c>
      <c r="F12" s="36"/>
      <c r="G12" s="36">
        <f>SUM(G7:G11)</f>
        <v>41618919</v>
      </c>
      <c r="H12" s="36"/>
      <c r="I12" s="36">
        <f>SUM(I7:I11)</f>
        <v>0</v>
      </c>
      <c r="J12" s="36"/>
      <c r="K12" s="36">
        <f>SUM(K7:K11)</f>
        <v>7082500</v>
      </c>
      <c r="L12" s="36"/>
      <c r="M12" s="36">
        <f>SUM(M7:M11)</f>
        <v>37786549</v>
      </c>
      <c r="N12" s="36"/>
      <c r="O12" s="36">
        <f>SUM(O7:O11)</f>
        <v>236487968</v>
      </c>
      <c r="P12" s="147"/>
    </row>
    <row r="13" spans="1:20" s="1" customFormat="1" ht="22.5" customHeight="1" x14ac:dyDescent="0.6">
      <c r="A13" s="10" t="s">
        <v>133</v>
      </c>
      <c r="C13" s="16">
        <v>19</v>
      </c>
      <c r="E13" s="29">
        <v>75000000</v>
      </c>
      <c r="F13" s="29"/>
      <c r="G13" s="29">
        <v>0</v>
      </c>
      <c r="H13" s="29"/>
      <c r="I13" s="29">
        <v>0</v>
      </c>
      <c r="J13" s="29"/>
      <c r="K13" s="29">
        <v>0</v>
      </c>
      <c r="L13" s="29"/>
      <c r="M13" s="29">
        <v>0</v>
      </c>
      <c r="N13" s="29"/>
      <c r="O13" s="29">
        <f>SUM(E13:M13)</f>
        <v>75000000</v>
      </c>
      <c r="P13" s="147"/>
    </row>
    <row r="14" spans="1:20" s="1" customFormat="1" ht="22.5" customHeight="1" x14ac:dyDescent="0.6">
      <c r="A14" s="148" t="s">
        <v>134</v>
      </c>
      <c r="C14" s="16">
        <v>21</v>
      </c>
      <c r="E14" s="29">
        <v>0</v>
      </c>
      <c r="F14" s="29"/>
      <c r="G14" s="29">
        <v>0</v>
      </c>
      <c r="H14" s="29"/>
      <c r="I14" s="29">
        <v>0</v>
      </c>
      <c r="J14" s="29"/>
      <c r="K14" s="29">
        <v>0</v>
      </c>
      <c r="L14" s="29"/>
      <c r="M14" s="29">
        <v>-501000000</v>
      </c>
      <c r="N14" s="29"/>
      <c r="O14" s="29">
        <f>SUM(E14:M14)</f>
        <v>-501000000</v>
      </c>
      <c r="P14" s="147"/>
    </row>
    <row r="15" spans="1:20" s="1" customFormat="1" ht="22.5" customHeight="1" x14ac:dyDescent="0.6">
      <c r="A15" s="148" t="s">
        <v>130</v>
      </c>
      <c r="C15" s="16">
        <v>22</v>
      </c>
      <c r="E15" s="29">
        <v>0</v>
      </c>
      <c r="F15" s="29"/>
      <c r="G15" s="29">
        <v>0</v>
      </c>
      <c r="H15" s="29"/>
      <c r="I15" s="29">
        <v>0</v>
      </c>
      <c r="J15" s="29"/>
      <c r="K15" s="29">
        <v>7917500</v>
      </c>
      <c r="L15" s="29"/>
      <c r="M15" s="29">
        <v>-7917500</v>
      </c>
      <c r="N15" s="29"/>
      <c r="O15" s="29">
        <f>SUM(E15:M15)</f>
        <v>0</v>
      </c>
      <c r="P15" s="147"/>
    </row>
    <row r="16" spans="1:20" ht="22.5" customHeight="1" x14ac:dyDescent="0.55000000000000004">
      <c r="A16" s="10" t="s">
        <v>104</v>
      </c>
      <c r="C16" s="16"/>
      <c r="E16" s="126">
        <v>0</v>
      </c>
      <c r="F16" s="29"/>
      <c r="G16" s="126">
        <v>0</v>
      </c>
      <c r="H16" s="29"/>
      <c r="I16" s="126">
        <v>0</v>
      </c>
      <c r="J16" s="29"/>
      <c r="K16" s="126">
        <v>0</v>
      </c>
      <c r="L16" s="29"/>
      <c r="M16" s="126">
        <f ca="1">PL_T!F57</f>
        <v>779428855</v>
      </c>
      <c r="N16" s="29"/>
      <c r="O16" s="126">
        <f ca="1">SUM(E16:N16)</f>
        <v>779428855</v>
      </c>
      <c r="P16" s="108"/>
    </row>
    <row r="17" spans="1:18" s="1" customFormat="1" ht="22.5" customHeight="1" thickBot="1" x14ac:dyDescent="0.65">
      <c r="A17" s="1" t="s">
        <v>136</v>
      </c>
      <c r="C17" s="20"/>
      <c r="E17" s="150">
        <f>SUM(E12:E16)</f>
        <v>225000000</v>
      </c>
      <c r="F17" s="36"/>
      <c r="G17" s="150">
        <f>SUM(G12:G16)</f>
        <v>41618919</v>
      </c>
      <c r="H17" s="36"/>
      <c r="I17" s="150">
        <f>SUM(I12:I16)</f>
        <v>0</v>
      </c>
      <c r="J17" s="36"/>
      <c r="K17" s="150">
        <f>SUM(K12:K16)</f>
        <v>15000000</v>
      </c>
      <c r="L17" s="36"/>
      <c r="M17" s="150">
        <f ca="1">SUM(M12:M16)</f>
        <v>308297904</v>
      </c>
      <c r="N17" s="36"/>
      <c r="O17" s="150">
        <f ca="1">SUM(O12:O16)</f>
        <v>589916823</v>
      </c>
      <c r="P17" s="147"/>
      <c r="Q17" s="151"/>
      <c r="R17" s="151"/>
    </row>
    <row r="18" spans="1:18" s="1" customFormat="1" ht="22.5" customHeight="1" thickTop="1" x14ac:dyDescent="0.6">
      <c r="C18" s="20"/>
      <c r="E18" s="152"/>
      <c r="F18" s="152"/>
      <c r="G18" s="152"/>
      <c r="H18" s="152"/>
      <c r="I18" s="152"/>
      <c r="J18" s="152"/>
      <c r="K18" s="152"/>
      <c r="L18" s="64"/>
      <c r="M18" s="153"/>
      <c r="N18" s="153"/>
      <c r="O18" s="153"/>
      <c r="P18" s="147"/>
      <c r="Q18" s="151"/>
      <c r="R18" s="151"/>
    </row>
    <row r="19" spans="1:18" s="1" customFormat="1" ht="22.5" customHeight="1" x14ac:dyDescent="0.6">
      <c r="C19" s="20"/>
      <c r="E19" s="152"/>
      <c r="F19" s="152"/>
      <c r="G19" s="152"/>
      <c r="H19" s="152"/>
      <c r="I19" s="152"/>
      <c r="J19" s="152"/>
      <c r="K19" s="152"/>
      <c r="L19" s="64"/>
      <c r="M19" s="152"/>
      <c r="N19" s="152"/>
      <c r="O19" s="152"/>
      <c r="P19" s="147"/>
      <c r="Q19" s="151"/>
      <c r="R19" s="151"/>
    </row>
    <row r="20" spans="1:18" ht="22.5" customHeight="1" x14ac:dyDescent="0.55000000000000004">
      <c r="E20" s="154"/>
      <c r="F20" s="154"/>
      <c r="G20" s="154"/>
      <c r="H20" s="154"/>
      <c r="I20" s="154"/>
      <c r="J20" s="154"/>
      <c r="K20" s="154"/>
      <c r="L20" s="50"/>
      <c r="M20" s="154"/>
      <c r="N20" s="154"/>
      <c r="O20" s="154"/>
    </row>
    <row r="21" spans="1:18" ht="22.5" customHeight="1" x14ac:dyDescent="0.55000000000000004">
      <c r="E21" s="154"/>
      <c r="F21" s="154"/>
      <c r="G21" s="154"/>
      <c r="H21" s="154"/>
      <c r="I21" s="154"/>
      <c r="J21" s="154"/>
      <c r="K21" s="154"/>
      <c r="L21" s="50"/>
      <c r="M21" s="154"/>
      <c r="N21" s="154"/>
      <c r="O21" s="154"/>
    </row>
    <row r="22" spans="1:18" ht="22.5" customHeight="1" x14ac:dyDescent="0.55000000000000004">
      <c r="E22" s="154"/>
      <c r="F22" s="154"/>
      <c r="G22" s="154"/>
      <c r="H22" s="154"/>
      <c r="I22" s="154"/>
      <c r="J22" s="154"/>
      <c r="K22" s="154"/>
      <c r="L22" s="50"/>
      <c r="M22" s="154"/>
      <c r="N22" s="154"/>
      <c r="O22" s="154"/>
    </row>
    <row r="23" spans="1:18" ht="22.5" customHeight="1" x14ac:dyDescent="0.55000000000000004"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</row>
  </sheetData>
  <mergeCells count="2">
    <mergeCell ref="Q3:T3"/>
    <mergeCell ref="K4:M4"/>
  </mergeCells>
  <pageMargins left="0.98425196850393704" right="0.31496062992125984" top="0.98425196850393704" bottom="0.59055118110236227" header="0.51181102362204722" footer="0.51181102362204722"/>
  <pageSetup paperSize="9" scale="95" firstPageNumber="7" orientation="landscape" useFirstPageNumber="1" r:id="rId1"/>
  <headerFooter alignWithMargins="0">
    <oddFooter>&amp;L             &amp;"Angsana New,Regular"หมายเหตุประกอบงบการเงินเป็นส่วนหนึ่งของงบการเงินนี้&amp;R&amp;"Angsana New,Regular"&amp;P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B732-CB4A-4260-991D-40CB6D292CF8}">
  <sheetPr>
    <tabColor rgb="FF7030A0"/>
  </sheetPr>
  <dimension ref="A1:L66"/>
  <sheetViews>
    <sheetView tabSelected="1" view="pageBreakPreview" topLeftCell="A52" zoomScale="110" zoomScaleNormal="100" zoomScaleSheetLayoutView="110" workbookViewId="0">
      <selection activeCell="F64" sqref="F64:J66"/>
    </sheetView>
  </sheetViews>
  <sheetFormatPr defaultColWidth="11.375" defaultRowHeight="21.6" x14ac:dyDescent="0.55000000000000004"/>
  <cols>
    <col min="1" max="1" width="2.125" style="155" customWidth="1"/>
    <col min="2" max="2" width="3.625" style="155" customWidth="1"/>
    <col min="3" max="3" width="3.875" style="155" customWidth="1"/>
    <col min="4" max="4" width="45.125" style="155" customWidth="1"/>
    <col min="5" max="5" width="7.125" style="155" customWidth="1"/>
    <col min="6" max="6" width="15.25" style="10" bestFit="1" customWidth="1"/>
    <col min="7" max="7" width="1.125" style="155" customWidth="1"/>
    <col min="8" max="8" width="14.125" style="155" customWidth="1"/>
    <col min="9" max="9" width="3.875" style="155" customWidth="1"/>
    <col min="10" max="10" width="10.375" style="155" bestFit="1" customWidth="1"/>
    <col min="11" max="11" width="1.375" style="155" customWidth="1"/>
    <col min="12" max="12" width="9.875" style="155" bestFit="1" customWidth="1"/>
    <col min="13" max="16384" width="11.375" style="155"/>
  </cols>
  <sheetData>
    <row r="1" spans="1:10" ht="22.5" customHeight="1" x14ac:dyDescent="0.6">
      <c r="A1" s="2" t="s">
        <v>0</v>
      </c>
      <c r="B1" s="1"/>
      <c r="C1" s="1"/>
      <c r="D1" s="1"/>
      <c r="E1" s="77"/>
      <c r="F1" s="77"/>
      <c r="G1" s="77"/>
      <c r="H1" s="78"/>
      <c r="I1" s="1"/>
      <c r="J1" s="1"/>
    </row>
    <row r="2" spans="1:10" ht="22.5" customHeight="1" x14ac:dyDescent="0.6">
      <c r="A2" s="156" t="s">
        <v>137</v>
      </c>
      <c r="B2" s="156"/>
      <c r="C2" s="156"/>
      <c r="D2" s="156"/>
      <c r="E2" s="77"/>
      <c r="F2" s="77"/>
      <c r="G2" s="77"/>
      <c r="H2" s="78"/>
    </row>
    <row r="3" spans="1:10" ht="22.5" customHeight="1" x14ac:dyDescent="0.6">
      <c r="A3" s="157" t="s">
        <v>108</v>
      </c>
      <c r="B3" s="157"/>
      <c r="C3" s="157"/>
      <c r="D3" s="157"/>
      <c r="E3" s="158"/>
      <c r="F3" s="158"/>
      <c r="G3" s="158"/>
      <c r="H3" s="6" t="s">
        <v>3</v>
      </c>
    </row>
    <row r="4" spans="1:10" ht="22.5" customHeight="1" x14ac:dyDescent="0.55000000000000004">
      <c r="A4" s="159"/>
      <c r="B4" s="159"/>
      <c r="C4" s="159"/>
      <c r="D4" s="159"/>
      <c r="E4" s="159"/>
      <c r="F4" s="19"/>
      <c r="G4" s="159"/>
      <c r="H4" s="159"/>
    </row>
    <row r="5" spans="1:10" ht="22.5" customHeight="1" x14ac:dyDescent="0.55000000000000004">
      <c r="A5" s="159"/>
      <c r="B5" s="159"/>
      <c r="C5" s="159"/>
      <c r="D5" s="159"/>
      <c r="E5" s="159"/>
      <c r="F5" s="160" t="s">
        <v>5</v>
      </c>
      <c r="G5" s="161"/>
      <c r="H5" s="162" t="s">
        <v>6</v>
      </c>
    </row>
    <row r="6" spans="1:10" ht="22.5" customHeight="1" x14ac:dyDescent="0.6">
      <c r="A6" s="156" t="s">
        <v>138</v>
      </c>
    </row>
    <row r="7" spans="1:10" ht="22.5" customHeight="1" x14ac:dyDescent="0.6">
      <c r="A7" s="156" t="s">
        <v>92</v>
      </c>
      <c r="F7" s="163">
        <f ca="1">PL_T!F45</f>
        <v>984545704</v>
      </c>
      <c r="G7" s="164"/>
      <c r="H7" s="164">
        <f>PL_T!H45</f>
        <v>94731253</v>
      </c>
    </row>
    <row r="8" spans="1:10" ht="22.5" customHeight="1" x14ac:dyDescent="0.55000000000000004">
      <c r="A8" s="155" t="s">
        <v>139</v>
      </c>
      <c r="F8" s="165"/>
      <c r="G8" s="166"/>
      <c r="H8" s="166"/>
    </row>
    <row r="9" spans="1:10" ht="22.5" customHeight="1" x14ac:dyDescent="0.55000000000000004">
      <c r="B9" s="155" t="s">
        <v>140</v>
      </c>
      <c r="F9" s="165"/>
      <c r="G9" s="166"/>
      <c r="H9" s="166"/>
    </row>
    <row r="10" spans="1:10" ht="22.5" customHeight="1" x14ac:dyDescent="0.55000000000000004">
      <c r="A10" s="155" t="s">
        <v>141</v>
      </c>
      <c r="F10" s="167">
        <f ca="1">ROUND('[1]S840(CF) '!H140,0)</f>
        <v>11056235</v>
      </c>
      <c r="G10" s="166"/>
      <c r="H10" s="168">
        <v>7556793</v>
      </c>
    </row>
    <row r="11" spans="1:10" ht="22.5" customHeight="1" x14ac:dyDescent="0.55000000000000004">
      <c r="A11" s="155" t="s">
        <v>142</v>
      </c>
      <c r="F11" s="167">
        <f>ROUND('[1]S840(CF) '!H131,0)</f>
        <v>369049</v>
      </c>
      <c r="G11" s="166"/>
      <c r="H11" s="166">
        <v>65091</v>
      </c>
    </row>
    <row r="12" spans="1:10" ht="22.5" customHeight="1" x14ac:dyDescent="0.55000000000000004">
      <c r="A12" s="155" t="s">
        <v>143</v>
      </c>
      <c r="F12" s="167">
        <f ca="1">ROUND('[1]S840(CF) '!H132,0)</f>
        <v>20258531</v>
      </c>
      <c r="G12" s="166"/>
      <c r="H12" s="168">
        <v>2636832</v>
      </c>
    </row>
    <row r="13" spans="1:10" ht="22.5" customHeight="1" x14ac:dyDescent="0.55000000000000004">
      <c r="A13" s="155" t="s">
        <v>144</v>
      </c>
      <c r="F13" s="167">
        <f ca="1">ROUND('[1]S840(CF) '!H137+'[1]S840(CF) '!H134,0)</f>
        <v>-6078898</v>
      </c>
      <c r="G13" s="166"/>
      <c r="H13" s="168">
        <v>5199581</v>
      </c>
    </row>
    <row r="14" spans="1:10" ht="22.5" customHeight="1" x14ac:dyDescent="0.55000000000000004">
      <c r="A14" s="155" t="s">
        <v>145</v>
      </c>
      <c r="F14" s="167">
        <f>ROUND('[1]S840(CF) '!H133,0)</f>
        <v>492777</v>
      </c>
      <c r="G14" s="166"/>
      <c r="H14" s="167">
        <v>-46728</v>
      </c>
    </row>
    <row r="15" spans="1:10" ht="22.5" hidden="1" customHeight="1" x14ac:dyDescent="0.55000000000000004">
      <c r="A15" s="155" t="s">
        <v>146</v>
      </c>
      <c r="F15" s="167">
        <f>ROUND('[1]S840(CF) '!H136,0)</f>
        <v>-42</v>
      </c>
      <c r="G15" s="166"/>
      <c r="H15" s="166">
        <v>-7769</v>
      </c>
    </row>
    <row r="16" spans="1:10" ht="22.5" customHeight="1" x14ac:dyDescent="0.55000000000000004">
      <c r="A16" s="155" t="s">
        <v>147</v>
      </c>
      <c r="F16" s="167">
        <f ca="1">ROUND('[1]S840(CF) '!H141,0)</f>
        <v>-491421</v>
      </c>
      <c r="G16" s="166"/>
      <c r="H16" s="166">
        <v>-93034</v>
      </c>
    </row>
    <row r="17" spans="1:11" ht="22.5" customHeight="1" x14ac:dyDescent="0.55000000000000004">
      <c r="A17" s="155" t="s">
        <v>91</v>
      </c>
      <c r="F17" s="167">
        <f ca="1">ROUND('[1]S840(CF) '!H142,0)</f>
        <v>382116</v>
      </c>
      <c r="G17" s="166"/>
      <c r="H17" s="166">
        <v>5007840</v>
      </c>
      <c r="I17" s="169"/>
    </row>
    <row r="18" spans="1:11" ht="22.5" customHeight="1" x14ac:dyDescent="0.6">
      <c r="A18" s="156" t="s">
        <v>148</v>
      </c>
      <c r="F18" s="170">
        <f ca="1">SUM(F7:F17)-F15</f>
        <v>1010534093</v>
      </c>
      <c r="G18" s="164"/>
      <c r="H18" s="171">
        <f>SUM(H7:H17)-H15</f>
        <v>115057628</v>
      </c>
      <c r="I18" s="169"/>
      <c r="K18" s="172"/>
    </row>
    <row r="19" spans="1:11" ht="22.5" customHeight="1" x14ac:dyDescent="0.6">
      <c r="A19" s="156" t="s">
        <v>149</v>
      </c>
      <c r="F19" s="167"/>
      <c r="G19" s="166"/>
      <c r="H19" s="166"/>
      <c r="I19" s="169"/>
    </row>
    <row r="20" spans="1:11" ht="22.5" customHeight="1" x14ac:dyDescent="0.55000000000000004">
      <c r="A20" s="155" t="s">
        <v>15</v>
      </c>
      <c r="F20" s="167">
        <f ca="1">ROUND('[1]S840(CF) '!H146,0)+F15</f>
        <v>-91238131</v>
      </c>
      <c r="G20" s="166"/>
      <c r="H20" s="166">
        <f>-31683526+H15</f>
        <v>-31691295</v>
      </c>
      <c r="I20" s="169"/>
    </row>
    <row r="21" spans="1:11" ht="22.5" customHeight="1" x14ac:dyDescent="0.55000000000000004">
      <c r="A21" s="155" t="s">
        <v>19</v>
      </c>
      <c r="F21" s="167">
        <f ca="1">ROUND('[1]S840(CF) '!H147,0)</f>
        <v>-51257725</v>
      </c>
      <c r="G21" s="166"/>
      <c r="H21" s="166">
        <v>-16436038</v>
      </c>
      <c r="I21" s="169"/>
    </row>
    <row r="22" spans="1:11" ht="22.5" customHeight="1" x14ac:dyDescent="0.55000000000000004">
      <c r="A22" s="155" t="s">
        <v>20</v>
      </c>
      <c r="F22" s="167">
        <f ca="1">ROUND('[1]S840(CF) '!H148,0)</f>
        <v>-32063656</v>
      </c>
      <c r="G22" s="166"/>
      <c r="H22" s="166">
        <v>-6276127</v>
      </c>
    </row>
    <row r="23" spans="1:11" ht="22.5" customHeight="1" x14ac:dyDescent="0.55000000000000004">
      <c r="A23" s="155" t="s">
        <v>23</v>
      </c>
      <c r="F23" s="167">
        <f ca="1">ROUND('[1]S840(CF) '!H168,0)</f>
        <v>-66000000</v>
      </c>
      <c r="G23" s="166"/>
      <c r="H23" s="166">
        <v>0</v>
      </c>
    </row>
    <row r="24" spans="1:11" ht="22.5" customHeight="1" x14ac:dyDescent="0.55000000000000004">
      <c r="A24" s="155" t="s">
        <v>32</v>
      </c>
      <c r="F24" s="167">
        <f ca="1">ROUND('[1]S840(CF) '!H149,0)</f>
        <v>-10433464</v>
      </c>
      <c r="G24" s="166"/>
      <c r="H24" s="166">
        <v>-2551800</v>
      </c>
    </row>
    <row r="25" spans="1:11" ht="22.5" customHeight="1" x14ac:dyDescent="0.55000000000000004">
      <c r="A25" s="155" t="s">
        <v>43</v>
      </c>
      <c r="F25" s="167">
        <f ca="1">ROUND('[1]S840(CF) '!H150,0)</f>
        <v>139431004</v>
      </c>
      <c r="G25" s="166"/>
      <c r="H25" s="166">
        <v>43260635</v>
      </c>
    </row>
    <row r="26" spans="1:11" ht="22.5" customHeight="1" x14ac:dyDescent="0.55000000000000004">
      <c r="A26" s="155" t="s">
        <v>51</v>
      </c>
      <c r="F26" s="167">
        <f ca="1">ROUND('[1]S840(CF) '!H152,0)</f>
        <v>43139367</v>
      </c>
      <c r="G26" s="166"/>
      <c r="H26" s="166">
        <v>25198347</v>
      </c>
    </row>
    <row r="27" spans="1:11" ht="22.5" customHeight="1" x14ac:dyDescent="0.55000000000000004">
      <c r="A27" s="155" t="s">
        <v>58</v>
      </c>
      <c r="F27" s="167">
        <f ca="1">ROUND('[1]S840(CF) '!H143,0)</f>
        <v>2859852</v>
      </c>
      <c r="G27" s="166"/>
      <c r="H27" s="166">
        <v>1273895</v>
      </c>
      <c r="I27" s="169"/>
    </row>
    <row r="28" spans="1:11" ht="22.5" customHeight="1" x14ac:dyDescent="0.6">
      <c r="A28" s="156" t="s">
        <v>150</v>
      </c>
      <c r="B28" s="156"/>
      <c r="C28" s="156"/>
      <c r="D28" s="156"/>
      <c r="E28" s="156"/>
      <c r="F28" s="170">
        <f ca="1">SUM(F18:F27)</f>
        <v>944971340</v>
      </c>
      <c r="G28" s="166"/>
      <c r="H28" s="171">
        <f>SUM(H18:H27)</f>
        <v>127835245</v>
      </c>
    </row>
    <row r="29" spans="1:11" ht="22.5" customHeight="1" x14ac:dyDescent="0.55000000000000004">
      <c r="A29" s="155" t="s">
        <v>151</v>
      </c>
      <c r="F29" s="167">
        <f ca="1">ROUND('[1]S840(CF) '!H156,0)</f>
        <v>545577</v>
      </c>
      <c r="G29" s="166"/>
      <c r="H29" s="166">
        <v>93034</v>
      </c>
    </row>
    <row r="30" spans="1:11" ht="22.5" customHeight="1" x14ac:dyDescent="0.55000000000000004">
      <c r="A30" s="155" t="s">
        <v>152</v>
      </c>
      <c r="F30" s="167">
        <f>ROUND('[1]S840(CF) '!H155,0)</f>
        <v>6247094</v>
      </c>
      <c r="G30" s="166"/>
      <c r="H30" s="166">
        <v>0</v>
      </c>
    </row>
    <row r="31" spans="1:11" ht="22.5" customHeight="1" x14ac:dyDescent="0.55000000000000004">
      <c r="A31" s="155" t="s">
        <v>153</v>
      </c>
      <c r="F31" s="167">
        <f ca="1">ROUND('[1]S840(CF) '!H154,0)</f>
        <v>-29595054</v>
      </c>
      <c r="G31" s="166"/>
      <c r="H31" s="166">
        <v>-1602022</v>
      </c>
    </row>
    <row r="32" spans="1:11" ht="22.5" customHeight="1" x14ac:dyDescent="0.6">
      <c r="A32" s="156" t="s">
        <v>154</v>
      </c>
      <c r="B32" s="173"/>
      <c r="F32" s="174">
        <f ca="1">SUM(F28:F31)</f>
        <v>922168957</v>
      </c>
      <c r="G32" s="164"/>
      <c r="H32" s="175">
        <f>SUM(H28:H31)</f>
        <v>126326257</v>
      </c>
    </row>
    <row r="33" spans="1:12" ht="22.5" customHeight="1" x14ac:dyDescent="0.6">
      <c r="A33" s="156"/>
      <c r="B33" s="173"/>
      <c r="F33" s="167"/>
      <c r="G33" s="166"/>
      <c r="H33" s="176"/>
    </row>
    <row r="34" spans="1:12" ht="22.5" customHeight="1" x14ac:dyDescent="0.6">
      <c r="A34" s="2" t="s">
        <v>0</v>
      </c>
      <c r="B34" s="1"/>
      <c r="C34" s="1"/>
      <c r="D34" s="1"/>
      <c r="E34" s="1"/>
      <c r="F34" s="1"/>
      <c r="G34" s="1"/>
      <c r="H34" s="1"/>
    </row>
    <row r="35" spans="1:12" ht="22.5" customHeight="1" x14ac:dyDescent="0.6">
      <c r="A35" s="156" t="s">
        <v>137</v>
      </c>
      <c r="B35" s="156"/>
      <c r="C35" s="156"/>
      <c r="D35" s="156"/>
      <c r="E35" s="156"/>
      <c r="F35" s="1"/>
      <c r="G35" s="156"/>
      <c r="H35" s="156"/>
    </row>
    <row r="36" spans="1:12" ht="22.5" customHeight="1" x14ac:dyDescent="0.6">
      <c r="A36" s="157" t="str">
        <f>A3</f>
        <v>สำหรับปีสิ้นสุดวันที่ 31 ธันวาคม 2563</v>
      </c>
      <c r="B36" s="157"/>
      <c r="C36" s="157"/>
      <c r="D36" s="157"/>
      <c r="E36" s="157"/>
      <c r="F36" s="4"/>
      <c r="G36" s="157"/>
      <c r="H36" s="177" t="s">
        <v>3</v>
      </c>
    </row>
    <row r="37" spans="1:12" ht="22.5" customHeight="1" x14ac:dyDescent="0.6">
      <c r="A37" s="178"/>
      <c r="B37" s="178"/>
      <c r="C37" s="178"/>
      <c r="D37" s="178"/>
      <c r="E37" s="178"/>
      <c r="F37" s="179"/>
      <c r="G37" s="180"/>
      <c r="H37" s="180"/>
    </row>
    <row r="38" spans="1:12" ht="22.5" customHeight="1" x14ac:dyDescent="0.55000000000000004">
      <c r="A38" s="159"/>
      <c r="B38" s="159"/>
      <c r="C38" s="159"/>
      <c r="D38" s="159"/>
      <c r="E38" s="159"/>
      <c r="F38" s="181" t="str">
        <f>F5</f>
        <v>2563</v>
      </c>
      <c r="G38" s="161"/>
      <c r="H38" s="182" t="str">
        <f>H5</f>
        <v>2562</v>
      </c>
    </row>
    <row r="39" spans="1:12" ht="22.5" customHeight="1" x14ac:dyDescent="0.6">
      <c r="A39" s="156" t="s">
        <v>155</v>
      </c>
      <c r="B39" s="159"/>
      <c r="C39" s="159"/>
      <c r="D39" s="159"/>
      <c r="E39" s="159"/>
      <c r="F39" s="165"/>
      <c r="G39" s="166"/>
      <c r="H39" s="19"/>
      <c r="I39" s="169"/>
      <c r="J39" s="169"/>
    </row>
    <row r="40" spans="1:12" ht="22.5" customHeight="1" x14ac:dyDescent="0.55000000000000004">
      <c r="A40" s="155" t="s">
        <v>156</v>
      </c>
      <c r="F40" s="167">
        <f ca="1">ROUND('[1]S840(CF) '!H145,0)</f>
        <v>-20000000</v>
      </c>
      <c r="G40" s="166"/>
      <c r="H40" s="166">
        <v>0</v>
      </c>
    </row>
    <row r="41" spans="1:12" ht="22.5" customHeight="1" x14ac:dyDescent="0.55000000000000004">
      <c r="A41" s="155" t="s">
        <v>157</v>
      </c>
      <c r="F41" s="167">
        <v>0</v>
      </c>
      <c r="G41" s="166"/>
      <c r="H41" s="166">
        <v>-13000000</v>
      </c>
    </row>
    <row r="42" spans="1:12" ht="22.5" customHeight="1" x14ac:dyDescent="0.55000000000000004">
      <c r="A42" s="155" t="s">
        <v>158</v>
      </c>
      <c r="B42" s="159"/>
      <c r="C42" s="159"/>
      <c r="D42" s="159"/>
      <c r="E42" s="159"/>
      <c r="F42" s="167">
        <f ca="1">ROUND('[1]S840(CF) '!H169,0)</f>
        <v>13000000</v>
      </c>
      <c r="G42" s="166"/>
      <c r="H42" s="166">
        <v>0</v>
      </c>
      <c r="I42" s="169"/>
      <c r="J42" s="169"/>
    </row>
    <row r="43" spans="1:12" ht="22.5" customHeight="1" x14ac:dyDescent="0.55000000000000004">
      <c r="A43" s="155" t="s">
        <v>159</v>
      </c>
      <c r="C43" s="173"/>
      <c r="D43" s="159"/>
      <c r="E43" s="159"/>
      <c r="F43" s="167">
        <f>ROUND('[1]S840(CF) '!H164,0)</f>
        <v>1729273</v>
      </c>
      <c r="G43" s="166"/>
      <c r="H43" s="166">
        <v>46729</v>
      </c>
      <c r="I43" s="169"/>
      <c r="J43" s="169"/>
    </row>
    <row r="44" spans="1:12" ht="22.5" customHeight="1" x14ac:dyDescent="0.55000000000000004">
      <c r="A44" s="155" t="s">
        <v>160</v>
      </c>
      <c r="C44" s="159"/>
      <c r="D44" s="159"/>
      <c r="E44" s="159"/>
      <c r="F44" s="167">
        <f ca="1">ROUND('[1]S840(CF) '!H162,0)</f>
        <v>-200267675</v>
      </c>
      <c r="G44" s="166"/>
      <c r="H44" s="166">
        <v>-7091547</v>
      </c>
      <c r="I44" s="169"/>
      <c r="J44" s="183"/>
    </row>
    <row r="45" spans="1:12" ht="22.5" customHeight="1" x14ac:dyDescent="0.55000000000000004">
      <c r="A45" s="155" t="s">
        <v>161</v>
      </c>
      <c r="C45" s="159"/>
      <c r="D45" s="159"/>
      <c r="E45" s="159"/>
      <c r="F45" s="167">
        <f ca="1">ROUND('[1]S840(CF) '!H163,0)</f>
        <v>-1050530</v>
      </c>
      <c r="G45" s="166"/>
      <c r="H45" s="166">
        <v>-595220</v>
      </c>
      <c r="I45" s="169"/>
      <c r="J45" s="183"/>
    </row>
    <row r="46" spans="1:12" ht="22.5" customHeight="1" x14ac:dyDescent="0.6">
      <c r="A46" s="156" t="s">
        <v>162</v>
      </c>
      <c r="D46" s="159"/>
      <c r="E46" s="159"/>
      <c r="F46" s="174">
        <f ca="1">SUM(F40:F45)</f>
        <v>-206588932</v>
      </c>
      <c r="G46" s="164"/>
      <c r="H46" s="174">
        <f>SUM(H40:H45)</f>
        <v>-20640038</v>
      </c>
      <c r="J46" s="173"/>
    </row>
    <row r="47" spans="1:12" ht="22.5" customHeight="1" x14ac:dyDescent="0.6">
      <c r="A47" s="156" t="s">
        <v>163</v>
      </c>
      <c r="F47" s="167"/>
      <c r="G47" s="166"/>
      <c r="H47" s="166"/>
      <c r="I47" s="172"/>
      <c r="J47" s="173"/>
    </row>
    <row r="48" spans="1:12" ht="22.5" customHeight="1" x14ac:dyDescent="0.55000000000000004">
      <c r="A48" s="155" t="s">
        <v>164</v>
      </c>
      <c r="F48" s="167">
        <v>0</v>
      </c>
      <c r="H48" s="166">
        <v>-66000000</v>
      </c>
      <c r="K48" s="166"/>
      <c r="L48" s="166"/>
    </row>
    <row r="49" spans="1:11" ht="22.5" customHeight="1" x14ac:dyDescent="0.55000000000000004">
      <c r="A49" s="155" t="s">
        <v>165</v>
      </c>
      <c r="F49" s="167">
        <v>0</v>
      </c>
      <c r="G49" s="166"/>
      <c r="H49" s="166">
        <v>-2502585</v>
      </c>
      <c r="J49" s="173"/>
    </row>
    <row r="50" spans="1:11" ht="22.5" customHeight="1" x14ac:dyDescent="0.55000000000000004">
      <c r="A50" s="155" t="s">
        <v>166</v>
      </c>
      <c r="F50" s="167">
        <f ca="1">ROUND('[1]S840(CF) '!H171,0)</f>
        <v>0</v>
      </c>
      <c r="G50" s="166"/>
      <c r="H50" s="166">
        <v>-7972356</v>
      </c>
      <c r="J50" s="173"/>
    </row>
    <row r="51" spans="1:11" ht="22.5" customHeight="1" x14ac:dyDescent="0.55000000000000004">
      <c r="A51" s="155" t="s">
        <v>167</v>
      </c>
      <c r="F51" s="167">
        <f>ROUND('[1]S840(CF) '!H172,0)</f>
        <v>0</v>
      </c>
      <c r="G51" s="166"/>
      <c r="H51" s="166">
        <v>-38641310</v>
      </c>
      <c r="J51" s="173"/>
    </row>
    <row r="52" spans="1:11" ht="22.5" customHeight="1" x14ac:dyDescent="0.55000000000000004">
      <c r="A52" s="155" t="s">
        <v>168</v>
      </c>
      <c r="F52" s="167">
        <f ca="1">ROUND(('[1]S840(CF) '!H174+'[1]S840(CF) '!H175),0)</f>
        <v>-10553443</v>
      </c>
      <c r="H52" s="166">
        <v>-2490648</v>
      </c>
    </row>
    <row r="53" spans="1:11" ht="22.5" customHeight="1" x14ac:dyDescent="0.55000000000000004">
      <c r="A53" s="155" t="s">
        <v>133</v>
      </c>
      <c r="F53" s="167">
        <f ca="1">ROUND('[1]S840(CF) '!H176,0)</f>
        <v>75000000</v>
      </c>
      <c r="H53" s="166">
        <v>145495625</v>
      </c>
    </row>
    <row r="54" spans="1:11" ht="22.5" customHeight="1" x14ac:dyDescent="0.55000000000000004">
      <c r="A54" s="155" t="s">
        <v>169</v>
      </c>
      <c r="F54" s="167">
        <f ca="1">ROUND('[1]S840(CF) '!H177,0)</f>
        <v>-501000000</v>
      </c>
      <c r="H54" s="166">
        <v>-81650000</v>
      </c>
    </row>
    <row r="55" spans="1:11" ht="22.5" customHeight="1" x14ac:dyDescent="0.55000000000000004">
      <c r="A55" s="155" t="s">
        <v>170</v>
      </c>
      <c r="F55" s="167">
        <f ca="1">ROUND('[1]S840(CF) '!H178,0)</f>
        <v>-382116</v>
      </c>
      <c r="G55" s="166"/>
      <c r="H55" s="166">
        <v>-5309748</v>
      </c>
    </row>
    <row r="56" spans="1:11" ht="22.5" customHeight="1" x14ac:dyDescent="0.6">
      <c r="A56" s="156" t="s">
        <v>171</v>
      </c>
      <c r="F56" s="174">
        <f ca="1">SUM(F48:F55)</f>
        <v>-436935559</v>
      </c>
      <c r="G56" s="164"/>
      <c r="H56" s="174">
        <f>SUM(H48:H55)</f>
        <v>-59071022</v>
      </c>
    </row>
    <row r="57" spans="1:11" ht="22.5" customHeight="1" x14ac:dyDescent="0.6">
      <c r="A57" s="156" t="s">
        <v>172</v>
      </c>
      <c r="F57" s="163">
        <f ca="1">F32+F46+F56</f>
        <v>278644466</v>
      </c>
      <c r="G57" s="164"/>
      <c r="H57" s="164">
        <f>H32+H46+H56</f>
        <v>46615197</v>
      </c>
      <c r="K57" s="172"/>
    </row>
    <row r="58" spans="1:11" ht="22.5" customHeight="1" x14ac:dyDescent="0.55000000000000004">
      <c r="A58" s="155" t="s">
        <v>173</v>
      </c>
      <c r="F58" s="27">
        <f>BS_T!K8</f>
        <v>55199612</v>
      </c>
      <c r="G58" s="166"/>
      <c r="H58" s="166">
        <v>8584415</v>
      </c>
    </row>
    <row r="59" spans="1:11" ht="22.5" customHeight="1" thickBot="1" x14ac:dyDescent="0.65">
      <c r="A59" s="156" t="s">
        <v>174</v>
      </c>
      <c r="F59" s="184">
        <f ca="1">SUM(F57:F58)</f>
        <v>333844078</v>
      </c>
      <c r="G59" s="164"/>
      <c r="H59" s="185">
        <f>SUM(H57:H58)</f>
        <v>55199612</v>
      </c>
    </row>
    <row r="60" spans="1:11" ht="22.2" thickTop="1" x14ac:dyDescent="0.55000000000000004">
      <c r="F60" s="186"/>
      <c r="H60" s="187"/>
    </row>
    <row r="61" spans="1:11" x14ac:dyDescent="0.55000000000000004">
      <c r="H61" s="155" t="s">
        <v>175</v>
      </c>
    </row>
    <row r="62" spans="1:11" ht="22.2" x14ac:dyDescent="0.6">
      <c r="A62" s="156"/>
      <c r="F62" s="65"/>
      <c r="H62" s="172"/>
    </row>
    <row r="63" spans="1:11" x14ac:dyDescent="0.55000000000000004">
      <c r="F63" s="65"/>
      <c r="H63" s="172"/>
    </row>
    <row r="64" spans="1:11" x14ac:dyDescent="0.55000000000000004">
      <c r="A64" s="188"/>
      <c r="F64" s="65"/>
      <c r="H64" s="172"/>
    </row>
    <row r="65" spans="2:8" x14ac:dyDescent="0.55000000000000004">
      <c r="F65" s="27"/>
      <c r="G65" s="183"/>
      <c r="H65" s="183"/>
    </row>
    <row r="66" spans="2:8" x14ac:dyDescent="0.55000000000000004">
      <c r="B66" s="188"/>
      <c r="F66" s="27"/>
      <c r="H66" s="27"/>
    </row>
  </sheetData>
  <pageMargins left="1.1811023622047245" right="0.39370078740157483" top="0.59055118110236227" bottom="0.59055118110236227" header="0.51181102362204722" footer="0.51181102362204722"/>
  <pageSetup paperSize="9" firstPageNumber="8" fitToHeight="0" orientation="portrait" useFirstPageNumber="1" r:id="rId1"/>
  <headerFooter alignWithMargins="0">
    <oddFooter>&amp;L             &amp;"Angsana New,Regular"หมายเหตุประกอบงบการเงินเป็นส่วนหนึ่งของงบการเงินนี้&amp;R&amp;"Angsana New,Regular"&amp;P</oddFooter>
  </headerFooter>
  <rowBreaks count="1" manualBreakCount="1"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BS_T</vt:lpstr>
      <vt:lpstr>PL_T</vt:lpstr>
      <vt:lpstr>SE_T</vt:lpstr>
      <vt:lpstr>CF_T</vt:lpstr>
      <vt:lpstr>BS_T!Print_Area</vt:lpstr>
      <vt:lpstr>CF_T!Print_Area</vt:lpstr>
      <vt:lpstr>PL_T!Print_Area</vt:lpstr>
      <vt:lpstr>SE_T!Print_Area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Kornpreeyal Soonphiphatsaku</dc:creator>
  <cp:lastModifiedBy>Kornpreeyal Soonphiphatsaku</cp:lastModifiedBy>
  <dcterms:created xsi:type="dcterms:W3CDTF">2021-05-31T08:06:28Z</dcterms:created>
  <dcterms:modified xsi:type="dcterms:W3CDTF">2021-05-31T08:07:17Z</dcterms:modified>
</cp:coreProperties>
</file>